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13_ncr:1_{A14ACC29-E413-4D16-94EA-99B133BD9E7F}" xr6:coauthVersionLast="36" xr6:coauthVersionMax="36" xr10:uidLastSave="{00000000-0000-0000-0000-000000000000}"/>
  <bookViews>
    <workbookView xWindow="28680" yWindow="-120" windowWidth="19440" windowHeight="14880" xr2:uid="{6339D881-039F-403F-B8F8-76BA16735A4F}"/>
  </bookViews>
  <sheets>
    <sheet name="All Genus Data" sheetId="2" r:id="rId1"/>
    <sheet name="Target Streams" sheetId="6" r:id="rId2"/>
    <sheet name="TKR014.16" sheetId="9" r:id="rId3"/>
    <sheet name="WOR000.34" sheetId="8" r:id="rId4"/>
    <sheet name="TKR000.69" sheetId="10" r:id="rId5"/>
    <sheet name="ROA212.17" sheetId="13" r:id="rId6"/>
    <sheet name="ROA198.08" sheetId="11" r:id="rId7"/>
    <sheet name="ROA202.20" sheetId="12" r:id="rId8"/>
    <sheet name="Summary" sheetId="14" r:id="rId9"/>
    <sheet name="Shredder Significance" sheetId="15" r:id="rId10"/>
  </sheets>
  <definedNames>
    <definedName name="_xlnm._FilterDatabase" localSheetId="0" hidden="1">'All Genus Data'!$A$3:$HF$312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3" i="12" l="1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T141" i="12" s="1"/>
  <c r="T143" i="12" s="1"/>
  <c r="U133" i="12"/>
  <c r="V133" i="12"/>
  <c r="W133" i="12"/>
  <c r="X133" i="12"/>
  <c r="Y133" i="12"/>
  <c r="Z133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Z134" i="12"/>
  <c r="G135" i="12"/>
  <c r="H135" i="12"/>
  <c r="I135" i="12"/>
  <c r="J135" i="12"/>
  <c r="K135" i="12"/>
  <c r="L135" i="12"/>
  <c r="L141" i="12" s="1"/>
  <c r="L143" i="12" s="1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35" i="12"/>
  <c r="G136" i="12"/>
  <c r="H136" i="12"/>
  <c r="I136" i="12"/>
  <c r="J136" i="12"/>
  <c r="K136" i="12"/>
  <c r="L136" i="12"/>
  <c r="M136" i="12"/>
  <c r="N136" i="12"/>
  <c r="O136" i="12"/>
  <c r="P136" i="12"/>
  <c r="Q136" i="12"/>
  <c r="R136" i="12"/>
  <c r="S136" i="12"/>
  <c r="T136" i="12"/>
  <c r="U136" i="12"/>
  <c r="V136" i="12"/>
  <c r="W136" i="12"/>
  <c r="X136" i="12"/>
  <c r="Y136" i="12"/>
  <c r="Z136" i="12"/>
  <c r="G137" i="12"/>
  <c r="H137" i="12"/>
  <c r="I137" i="12"/>
  <c r="I141" i="12" s="1"/>
  <c r="I143" i="12" s="1"/>
  <c r="J137" i="12"/>
  <c r="K137" i="12"/>
  <c r="L137" i="12"/>
  <c r="M137" i="12"/>
  <c r="N137" i="12"/>
  <c r="N141" i="12" s="1"/>
  <c r="N143" i="12" s="1"/>
  <c r="O137" i="12"/>
  <c r="P137" i="12"/>
  <c r="Q137" i="12"/>
  <c r="Q141" i="12" s="1"/>
  <c r="Q143" i="12" s="1"/>
  <c r="R137" i="12"/>
  <c r="S137" i="12"/>
  <c r="T137" i="12"/>
  <c r="U137" i="12"/>
  <c r="V137" i="12"/>
  <c r="V141" i="12" s="1"/>
  <c r="V143" i="12" s="1"/>
  <c r="W137" i="12"/>
  <c r="X137" i="12"/>
  <c r="Y137" i="12"/>
  <c r="Y141" i="12" s="1"/>
  <c r="Y143" i="12" s="1"/>
  <c r="Z137" i="12"/>
  <c r="G138" i="12"/>
  <c r="H138" i="12"/>
  <c r="H143" i="12" s="1"/>
  <c r="I138" i="12"/>
  <c r="J138" i="12"/>
  <c r="J143" i="12" s="1"/>
  <c r="K138" i="12"/>
  <c r="L138" i="12"/>
  <c r="M138" i="12"/>
  <c r="M143" i="12" s="1"/>
  <c r="N138" i="12"/>
  <c r="O138" i="12"/>
  <c r="P138" i="12"/>
  <c r="Q138" i="12"/>
  <c r="R138" i="12"/>
  <c r="R143" i="12" s="1"/>
  <c r="S138" i="12"/>
  <c r="T138" i="12"/>
  <c r="U138" i="12"/>
  <c r="U143" i="12" s="1"/>
  <c r="V138" i="12"/>
  <c r="W138" i="12"/>
  <c r="X138" i="12"/>
  <c r="Y138" i="12"/>
  <c r="Z138" i="12"/>
  <c r="Z143" i="12" s="1"/>
  <c r="G139" i="12"/>
  <c r="G141" i="12" s="1"/>
  <c r="G143" i="12" s="1"/>
  <c r="H139" i="12"/>
  <c r="I139" i="12"/>
  <c r="J139" i="12"/>
  <c r="K139" i="12"/>
  <c r="L139" i="12"/>
  <c r="M139" i="12"/>
  <c r="N139" i="12"/>
  <c r="O139" i="12"/>
  <c r="O141" i="12" s="1"/>
  <c r="O143" i="12" s="1"/>
  <c r="P139" i="12"/>
  <c r="Q139" i="12"/>
  <c r="R139" i="12"/>
  <c r="S139" i="12"/>
  <c r="T139" i="12"/>
  <c r="U139" i="12"/>
  <c r="V139" i="12"/>
  <c r="W139" i="12"/>
  <c r="W141" i="12" s="1"/>
  <c r="W143" i="12" s="1"/>
  <c r="X139" i="12"/>
  <c r="Y139" i="12"/>
  <c r="Z139" i="12"/>
  <c r="H141" i="12"/>
  <c r="J141" i="12"/>
  <c r="K141" i="12"/>
  <c r="K143" i="12" s="1"/>
  <c r="M141" i="12"/>
  <c r="R141" i="12"/>
  <c r="S141" i="12"/>
  <c r="S143" i="12" s="1"/>
  <c r="U141" i="12"/>
  <c r="Z141" i="12"/>
  <c r="F139" i="12"/>
  <c r="F138" i="12"/>
  <c r="F143" i="12" s="1"/>
  <c r="F137" i="12"/>
  <c r="F136" i="12"/>
  <c r="F141" i="12" s="1"/>
  <c r="F135" i="12"/>
  <c r="F134" i="12"/>
  <c r="F133" i="12"/>
  <c r="G133" i="11"/>
  <c r="H133" i="11"/>
  <c r="I133" i="11"/>
  <c r="J133" i="11"/>
  <c r="K133" i="11"/>
  <c r="L133" i="11"/>
  <c r="M133" i="11"/>
  <c r="N133" i="11"/>
  <c r="O133" i="11"/>
  <c r="P133" i="11"/>
  <c r="Q133" i="11"/>
  <c r="R133" i="11"/>
  <c r="S133" i="11"/>
  <c r="T133" i="11"/>
  <c r="U133" i="11"/>
  <c r="V133" i="11"/>
  <c r="W133" i="11"/>
  <c r="X133" i="11"/>
  <c r="G134" i="11"/>
  <c r="G141" i="11" s="1"/>
  <c r="H134" i="11"/>
  <c r="I134" i="11"/>
  <c r="J134" i="11"/>
  <c r="K134" i="11"/>
  <c r="L134" i="11"/>
  <c r="M134" i="11"/>
  <c r="N134" i="11"/>
  <c r="O134" i="11"/>
  <c r="O141" i="11" s="1"/>
  <c r="P134" i="11"/>
  <c r="Q134" i="11"/>
  <c r="R134" i="11"/>
  <c r="S134" i="11"/>
  <c r="T134" i="11"/>
  <c r="U134" i="11"/>
  <c r="V134" i="11"/>
  <c r="W134" i="11"/>
  <c r="W141" i="11" s="1"/>
  <c r="X134" i="11"/>
  <c r="G135" i="11"/>
  <c r="H135" i="11"/>
  <c r="I135" i="11"/>
  <c r="J135" i="11"/>
  <c r="J141" i="11" s="1"/>
  <c r="J143" i="11" s="1"/>
  <c r="K135" i="11"/>
  <c r="L135" i="11"/>
  <c r="M135" i="11"/>
  <c r="M141" i="11" s="1"/>
  <c r="M143" i="11" s="1"/>
  <c r="N135" i="11"/>
  <c r="O135" i="11"/>
  <c r="P135" i="11"/>
  <c r="Q135" i="11"/>
  <c r="R135" i="11"/>
  <c r="R141" i="11" s="1"/>
  <c r="R143" i="11" s="1"/>
  <c r="S135" i="11"/>
  <c r="T135" i="11"/>
  <c r="U135" i="11"/>
  <c r="U141" i="11" s="1"/>
  <c r="U143" i="11" s="1"/>
  <c r="V135" i="11"/>
  <c r="W135" i="11"/>
  <c r="X135" i="11"/>
  <c r="G136" i="11"/>
  <c r="H136" i="11"/>
  <c r="H141" i="11" s="1"/>
  <c r="H143" i="11" s="1"/>
  <c r="I136" i="11"/>
  <c r="J136" i="11"/>
  <c r="K136" i="11"/>
  <c r="L136" i="11"/>
  <c r="M136" i="11"/>
  <c r="N136" i="11"/>
  <c r="O136" i="11"/>
  <c r="P136" i="11"/>
  <c r="Q136" i="11"/>
  <c r="R136" i="11"/>
  <c r="S136" i="11"/>
  <c r="T136" i="11"/>
  <c r="U136" i="11"/>
  <c r="V136" i="11"/>
  <c r="W136" i="11"/>
  <c r="X136" i="11"/>
  <c r="G137" i="11"/>
  <c r="H137" i="11"/>
  <c r="I137" i="11"/>
  <c r="I141" i="11" s="1"/>
  <c r="I143" i="11" s="1"/>
  <c r="J137" i="11"/>
  <c r="K137" i="11"/>
  <c r="L137" i="11"/>
  <c r="M137" i="11"/>
  <c r="N137" i="11"/>
  <c r="N141" i="11" s="1"/>
  <c r="N143" i="11" s="1"/>
  <c r="O137" i="11"/>
  <c r="P137" i="11"/>
  <c r="Q137" i="11"/>
  <c r="Q141" i="11" s="1"/>
  <c r="Q143" i="11" s="1"/>
  <c r="R137" i="11"/>
  <c r="S137" i="11"/>
  <c r="T137" i="11"/>
  <c r="U137" i="11"/>
  <c r="V137" i="11"/>
  <c r="V141" i="11" s="1"/>
  <c r="V143" i="11" s="1"/>
  <c r="W137" i="11"/>
  <c r="X137" i="11"/>
  <c r="G138" i="11"/>
  <c r="G143" i="11" s="1"/>
  <c r="H138" i="11"/>
  <c r="I138" i="11"/>
  <c r="J138" i="11"/>
  <c r="K138" i="11"/>
  <c r="L138" i="11"/>
  <c r="L141" i="11" s="1"/>
  <c r="M138" i="11"/>
  <c r="N138" i="11"/>
  <c r="O138" i="11"/>
  <c r="O143" i="11" s="1"/>
  <c r="P138" i="11"/>
  <c r="P143" i="11" s="1"/>
  <c r="Q138" i="11"/>
  <c r="R138" i="11"/>
  <c r="S138" i="11"/>
  <c r="T138" i="11"/>
  <c r="T141" i="11" s="1"/>
  <c r="U138" i="11"/>
  <c r="V138" i="11"/>
  <c r="W138" i="11"/>
  <c r="W143" i="11" s="1"/>
  <c r="X138" i="11"/>
  <c r="X143" i="11" s="1"/>
  <c r="G139" i="11"/>
  <c r="H139" i="11"/>
  <c r="I139" i="11"/>
  <c r="J139" i="11"/>
  <c r="K139" i="11"/>
  <c r="L139" i="11"/>
  <c r="M139" i="11"/>
  <c r="N139" i="11"/>
  <c r="O139" i="11"/>
  <c r="P139" i="11"/>
  <c r="Q139" i="11"/>
  <c r="R139" i="11"/>
  <c r="S139" i="11"/>
  <c r="T139" i="11"/>
  <c r="U139" i="11"/>
  <c r="V139" i="11"/>
  <c r="W139" i="11"/>
  <c r="X139" i="11"/>
  <c r="K141" i="11"/>
  <c r="K143" i="11" s="1"/>
  <c r="P141" i="11"/>
  <c r="S141" i="11"/>
  <c r="S143" i="11" s="1"/>
  <c r="X141" i="11"/>
  <c r="F139" i="11"/>
  <c r="F138" i="11"/>
  <c r="F137" i="11"/>
  <c r="F136" i="11"/>
  <c r="F135" i="11"/>
  <c r="F134" i="11"/>
  <c r="F133" i="11"/>
  <c r="F141" i="11" s="1"/>
  <c r="G143" i="13"/>
  <c r="H143" i="13"/>
  <c r="I143" i="13"/>
  <c r="J143" i="13"/>
  <c r="K143" i="13"/>
  <c r="L143" i="13"/>
  <c r="M143" i="13"/>
  <c r="N143" i="13"/>
  <c r="O143" i="13"/>
  <c r="P143" i="13"/>
  <c r="Q143" i="13"/>
  <c r="R143" i="13"/>
  <c r="S143" i="13"/>
  <c r="T143" i="13"/>
  <c r="U143" i="13"/>
  <c r="V143" i="13"/>
  <c r="F143" i="13"/>
  <c r="G133" i="13"/>
  <c r="H133" i="13"/>
  <c r="I133" i="13"/>
  <c r="J133" i="13"/>
  <c r="K133" i="13"/>
  <c r="L133" i="13"/>
  <c r="M133" i="13"/>
  <c r="N133" i="13"/>
  <c r="O133" i="13"/>
  <c r="P133" i="13"/>
  <c r="Q133" i="13"/>
  <c r="R133" i="13"/>
  <c r="S133" i="13"/>
  <c r="T133" i="13"/>
  <c r="U133" i="13"/>
  <c r="V133" i="13"/>
  <c r="G134" i="13"/>
  <c r="H134" i="13"/>
  <c r="I134" i="13"/>
  <c r="J134" i="13"/>
  <c r="K134" i="13"/>
  <c r="L134" i="13"/>
  <c r="M134" i="13"/>
  <c r="N134" i="13"/>
  <c r="O134" i="13"/>
  <c r="P134" i="13"/>
  <c r="Q134" i="13"/>
  <c r="R134" i="13"/>
  <c r="S134" i="13"/>
  <c r="T134" i="13"/>
  <c r="U134" i="13"/>
  <c r="V134" i="13"/>
  <c r="G135" i="13"/>
  <c r="H135" i="13"/>
  <c r="I135" i="13"/>
  <c r="J135" i="13"/>
  <c r="K135" i="13"/>
  <c r="L135" i="13"/>
  <c r="M135" i="13"/>
  <c r="N135" i="13"/>
  <c r="O135" i="13"/>
  <c r="P135" i="13"/>
  <c r="Q135" i="13"/>
  <c r="R135" i="13"/>
  <c r="S135" i="13"/>
  <c r="T135" i="13"/>
  <c r="U135" i="13"/>
  <c r="V135" i="13"/>
  <c r="G136" i="13"/>
  <c r="H136" i="13"/>
  <c r="I136" i="13"/>
  <c r="J136" i="13"/>
  <c r="K136" i="13"/>
  <c r="L136" i="13"/>
  <c r="M136" i="13"/>
  <c r="N136" i="13"/>
  <c r="O136" i="13"/>
  <c r="P136" i="13"/>
  <c r="Q136" i="13"/>
  <c r="R136" i="13"/>
  <c r="S136" i="13"/>
  <c r="T136" i="13"/>
  <c r="U136" i="13"/>
  <c r="V136" i="13"/>
  <c r="G137" i="13"/>
  <c r="H137" i="13"/>
  <c r="I137" i="13"/>
  <c r="J137" i="13"/>
  <c r="K137" i="13"/>
  <c r="L137" i="13"/>
  <c r="M137" i="13"/>
  <c r="N137" i="13"/>
  <c r="O137" i="13"/>
  <c r="P137" i="13"/>
  <c r="Q137" i="13"/>
  <c r="R137" i="13"/>
  <c r="S137" i="13"/>
  <c r="T137" i="13"/>
  <c r="U137" i="13"/>
  <c r="V137" i="13"/>
  <c r="G138" i="13"/>
  <c r="H138" i="13"/>
  <c r="I138" i="13"/>
  <c r="J138" i="13"/>
  <c r="K138" i="13"/>
  <c r="L138" i="13"/>
  <c r="L141" i="13" s="1"/>
  <c r="M138" i="13"/>
  <c r="N138" i="13"/>
  <c r="N141" i="13" s="1"/>
  <c r="O138" i="13"/>
  <c r="P138" i="13"/>
  <c r="Q138" i="13"/>
  <c r="R138" i="13"/>
  <c r="S138" i="13"/>
  <c r="T138" i="13"/>
  <c r="T141" i="13" s="1"/>
  <c r="U138" i="13"/>
  <c r="V138" i="13"/>
  <c r="V141" i="13" s="1"/>
  <c r="G139" i="13"/>
  <c r="H139" i="13"/>
  <c r="I139" i="13"/>
  <c r="J139" i="13"/>
  <c r="K139" i="13"/>
  <c r="L139" i="13"/>
  <c r="M139" i="13"/>
  <c r="N139" i="13"/>
  <c r="O139" i="13"/>
  <c r="P139" i="13"/>
  <c r="P141" i="13" s="1"/>
  <c r="Q139" i="13"/>
  <c r="R139" i="13"/>
  <c r="S139" i="13"/>
  <c r="T139" i="13"/>
  <c r="U139" i="13"/>
  <c r="U141" i="13" s="1"/>
  <c r="V139" i="13"/>
  <c r="G141" i="13"/>
  <c r="H141" i="13"/>
  <c r="I141" i="13"/>
  <c r="J141" i="13"/>
  <c r="K141" i="13"/>
  <c r="M141" i="13"/>
  <c r="O141" i="13"/>
  <c r="Q141" i="13"/>
  <c r="R141" i="13"/>
  <c r="S141" i="13"/>
  <c r="F134" i="13"/>
  <c r="F135" i="13"/>
  <c r="F136" i="13"/>
  <c r="F137" i="13"/>
  <c r="F138" i="13"/>
  <c r="F139" i="13"/>
  <c r="F133" i="13"/>
  <c r="P143" i="12" l="1"/>
  <c r="X141" i="12"/>
  <c r="X143" i="12" s="1"/>
  <c r="P141" i="12"/>
  <c r="T143" i="11"/>
  <c r="L143" i="11"/>
  <c r="F143" i="11"/>
  <c r="F141" i="13"/>
  <c r="AJ6" i="12"/>
  <c r="AJ11" i="12"/>
  <c r="AG7" i="11" l="1"/>
  <c r="AG8" i="11"/>
  <c r="AG9" i="11"/>
  <c r="AG10" i="11"/>
  <c r="AG11" i="11"/>
  <c r="AG12" i="11"/>
  <c r="AG6" i="11"/>
  <c r="X12" i="10"/>
  <c r="X11" i="10"/>
  <c r="X10" i="10"/>
  <c r="X9" i="10"/>
  <c r="X8" i="10"/>
  <c r="X7" i="10"/>
  <c r="X6" i="10"/>
  <c r="W12" i="8"/>
  <c r="W11" i="8"/>
  <c r="W10" i="8"/>
  <c r="W9" i="8"/>
  <c r="W8" i="8"/>
  <c r="W6" i="8"/>
  <c r="W7" i="8"/>
  <c r="Z131" i="12" l="1"/>
  <c r="Z130" i="12"/>
  <c r="Z129" i="12"/>
  <c r="Z128" i="12"/>
  <c r="Z127" i="12"/>
  <c r="Z126" i="12"/>
  <c r="Z125" i="12"/>
  <c r="Z124" i="12"/>
  <c r="Z123" i="12"/>
  <c r="Z122" i="12"/>
  <c r="Z121" i="12"/>
  <c r="Z120" i="12"/>
  <c r="Z119" i="12"/>
  <c r="Z118" i="12"/>
  <c r="Z117" i="12"/>
  <c r="Z116" i="12"/>
  <c r="Z115" i="12"/>
  <c r="Z114" i="12"/>
  <c r="Z113" i="12"/>
  <c r="Z112" i="12"/>
  <c r="Z111" i="12"/>
  <c r="Z110" i="12"/>
  <c r="Z109" i="12"/>
  <c r="Z108" i="12"/>
  <c r="Z107" i="12"/>
  <c r="Z106" i="12"/>
  <c r="Z105" i="12"/>
  <c r="Z104" i="12"/>
  <c r="Z103" i="12"/>
  <c r="Z102" i="12"/>
  <c r="Z101" i="12"/>
  <c r="Z100" i="12"/>
  <c r="Z99" i="12"/>
  <c r="Z98" i="12"/>
  <c r="Z97" i="12"/>
  <c r="Z96" i="12"/>
  <c r="Z95" i="12"/>
  <c r="Z94" i="12"/>
  <c r="Z93" i="12"/>
  <c r="Z92" i="12"/>
  <c r="Z91" i="12"/>
  <c r="Z90" i="12"/>
  <c r="Z89" i="12"/>
  <c r="Z88" i="12"/>
  <c r="Z87" i="12"/>
  <c r="Z86" i="12"/>
  <c r="Z85" i="12"/>
  <c r="Z84" i="12"/>
  <c r="Z83" i="12"/>
  <c r="Z82" i="12"/>
  <c r="Z81" i="12"/>
  <c r="Z80" i="12"/>
  <c r="Z79" i="12"/>
  <c r="Z78" i="12"/>
  <c r="Z77" i="12"/>
  <c r="Z76" i="12"/>
  <c r="Z75" i="12"/>
  <c r="Z74" i="12"/>
  <c r="Z73" i="12"/>
  <c r="Z72" i="12"/>
  <c r="Z71" i="12"/>
  <c r="Z70" i="12"/>
  <c r="Z69" i="12"/>
  <c r="Z68" i="12"/>
  <c r="Z67" i="12"/>
  <c r="Z66" i="12"/>
  <c r="Z65" i="12"/>
  <c r="Z64" i="12"/>
  <c r="Z63" i="12"/>
  <c r="Z62" i="12"/>
  <c r="Z61" i="12"/>
  <c r="Z60" i="12"/>
  <c r="Z59" i="12"/>
  <c r="Z58" i="12"/>
  <c r="Z57" i="12"/>
  <c r="Z56" i="12"/>
  <c r="Z55" i="12"/>
  <c r="Z54" i="12"/>
  <c r="Z53" i="12"/>
  <c r="Z52" i="12"/>
  <c r="Z51" i="12"/>
  <c r="Z50" i="12"/>
  <c r="Z49" i="12"/>
  <c r="Z48" i="12"/>
  <c r="Z47" i="12"/>
  <c r="Z46" i="12"/>
  <c r="Z45" i="12"/>
  <c r="Z44" i="12"/>
  <c r="Z43" i="12"/>
  <c r="Z42" i="12"/>
  <c r="Z41" i="12"/>
  <c r="Z40" i="12"/>
  <c r="Z39" i="12"/>
  <c r="Z38" i="12"/>
  <c r="Z37" i="12"/>
  <c r="Z36" i="12"/>
  <c r="Z35" i="12"/>
  <c r="Z34" i="12"/>
  <c r="Z33" i="12"/>
  <c r="Z32" i="12"/>
  <c r="Z31" i="12"/>
  <c r="Z30" i="12"/>
  <c r="Z29" i="12"/>
  <c r="Z28" i="12"/>
  <c r="Z27" i="12"/>
  <c r="Z26" i="12"/>
  <c r="Z25" i="12"/>
  <c r="Z24" i="12"/>
  <c r="Z23" i="12"/>
  <c r="Z22" i="12"/>
  <c r="Z21" i="12"/>
  <c r="Z20" i="12"/>
  <c r="Z19" i="12"/>
  <c r="Z18" i="12"/>
  <c r="Z17" i="12"/>
  <c r="Z16" i="12"/>
  <c r="Z15" i="12"/>
  <c r="AD14" i="12"/>
  <c r="AC14" i="12"/>
  <c r="Z14" i="12"/>
  <c r="Z13" i="12"/>
  <c r="AH12" i="12"/>
  <c r="AG12" i="12"/>
  <c r="AD12" i="12"/>
  <c r="AC12" i="12"/>
  <c r="Z12" i="12"/>
  <c r="AH11" i="12"/>
  <c r="AG11" i="12"/>
  <c r="AD11" i="12"/>
  <c r="AC11" i="12"/>
  <c r="Z11" i="12"/>
  <c r="AH10" i="12"/>
  <c r="AG10" i="12"/>
  <c r="AD10" i="12"/>
  <c r="AC10" i="12"/>
  <c r="Z10" i="12"/>
  <c r="AH9" i="12"/>
  <c r="AG9" i="12"/>
  <c r="AD9" i="12"/>
  <c r="AC9" i="12"/>
  <c r="Z9" i="12"/>
  <c r="AH8" i="12"/>
  <c r="AG8" i="12"/>
  <c r="AD8" i="12"/>
  <c r="AC8" i="12"/>
  <c r="Z8" i="12"/>
  <c r="AH7" i="12"/>
  <c r="AG7" i="12"/>
  <c r="AD7" i="12"/>
  <c r="AC7" i="12"/>
  <c r="Z7" i="12"/>
  <c r="AH6" i="12"/>
  <c r="AG6" i="12"/>
  <c r="AD6" i="12"/>
  <c r="AC6" i="12"/>
  <c r="Z6" i="12"/>
  <c r="AH5" i="12"/>
  <c r="X131" i="11"/>
  <c r="X130" i="11"/>
  <c r="X129" i="11"/>
  <c r="X128" i="11"/>
  <c r="X127" i="11"/>
  <c r="X126" i="11"/>
  <c r="X125" i="11"/>
  <c r="X124" i="11"/>
  <c r="X123" i="11"/>
  <c r="X122" i="11"/>
  <c r="X121" i="11"/>
  <c r="X120" i="11"/>
  <c r="X119" i="11"/>
  <c r="X118" i="11"/>
  <c r="X117" i="11"/>
  <c r="X116" i="11"/>
  <c r="X115" i="11"/>
  <c r="X114" i="11"/>
  <c r="X113" i="11"/>
  <c r="X112" i="11"/>
  <c r="X111" i="11"/>
  <c r="X110" i="11"/>
  <c r="X109" i="11"/>
  <c r="X108" i="11"/>
  <c r="X107" i="11"/>
  <c r="X106" i="11"/>
  <c r="X105" i="11"/>
  <c r="X104" i="11"/>
  <c r="X103" i="11"/>
  <c r="X102" i="11"/>
  <c r="X101" i="11"/>
  <c r="X100" i="11"/>
  <c r="X99" i="11"/>
  <c r="X98" i="11"/>
  <c r="X97" i="11"/>
  <c r="X96" i="11"/>
  <c r="X95" i="11"/>
  <c r="X94" i="11"/>
  <c r="X93" i="11"/>
  <c r="X92" i="11"/>
  <c r="X91" i="11"/>
  <c r="X90" i="11"/>
  <c r="X89" i="11"/>
  <c r="X88" i="11"/>
  <c r="X87" i="11"/>
  <c r="X86" i="11"/>
  <c r="X85" i="11"/>
  <c r="X84" i="11"/>
  <c r="X83" i="11"/>
  <c r="X82" i="11"/>
  <c r="X81" i="11"/>
  <c r="X80" i="11"/>
  <c r="X79" i="11"/>
  <c r="X78" i="11"/>
  <c r="X77" i="11"/>
  <c r="X76" i="11"/>
  <c r="X75" i="11"/>
  <c r="X74" i="11"/>
  <c r="X73" i="11"/>
  <c r="X72" i="11"/>
  <c r="X71" i="11"/>
  <c r="X70" i="11"/>
  <c r="X69" i="11"/>
  <c r="X68" i="11"/>
  <c r="X67" i="11"/>
  <c r="X66" i="11"/>
  <c r="X65" i="11"/>
  <c r="X64" i="11"/>
  <c r="X63" i="11"/>
  <c r="X62" i="11"/>
  <c r="X61" i="11"/>
  <c r="X60" i="11"/>
  <c r="X59" i="11"/>
  <c r="X58" i="11"/>
  <c r="X57" i="11"/>
  <c r="X56" i="11"/>
  <c r="X55" i="11"/>
  <c r="X54" i="11"/>
  <c r="X53" i="11"/>
  <c r="X52" i="11"/>
  <c r="X51" i="11"/>
  <c r="X50" i="11"/>
  <c r="X49" i="11"/>
  <c r="X48" i="11"/>
  <c r="X47" i="11"/>
  <c r="X46" i="11"/>
  <c r="X45" i="11"/>
  <c r="X44" i="11"/>
  <c r="X43" i="11"/>
  <c r="X42" i="11"/>
  <c r="X41" i="11"/>
  <c r="X40" i="11"/>
  <c r="X39" i="11"/>
  <c r="X38" i="11"/>
  <c r="X37" i="11"/>
  <c r="X36" i="11"/>
  <c r="X3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AB14" i="11"/>
  <c r="AA14" i="11"/>
  <c r="X14" i="11"/>
  <c r="X13" i="11"/>
  <c r="AF12" i="11"/>
  <c r="AE12" i="11"/>
  <c r="AB12" i="11"/>
  <c r="AA12" i="11"/>
  <c r="X12" i="11"/>
  <c r="AF11" i="11"/>
  <c r="AE11" i="11"/>
  <c r="AB11" i="11"/>
  <c r="AA11" i="11"/>
  <c r="X11" i="11"/>
  <c r="AF10" i="11"/>
  <c r="AE10" i="11"/>
  <c r="AB10" i="11"/>
  <c r="AA10" i="11"/>
  <c r="X10" i="11"/>
  <c r="AF9" i="11"/>
  <c r="AE9" i="11"/>
  <c r="AB9" i="11"/>
  <c r="AA9" i="11"/>
  <c r="X9" i="11"/>
  <c r="AF8" i="11"/>
  <c r="AE8" i="11"/>
  <c r="AB8" i="11"/>
  <c r="AA8" i="11"/>
  <c r="X8" i="11"/>
  <c r="AF7" i="11"/>
  <c r="AE7" i="11"/>
  <c r="AB7" i="11"/>
  <c r="AA7" i="11"/>
  <c r="X7" i="11"/>
  <c r="AF6" i="11"/>
  <c r="AE6" i="11"/>
  <c r="AB6" i="11"/>
  <c r="AA6" i="11"/>
  <c r="X6" i="11"/>
  <c r="AF5" i="11"/>
  <c r="V131" i="13"/>
  <c r="V130" i="13"/>
  <c r="V129" i="13"/>
  <c r="V128" i="13"/>
  <c r="V127" i="13"/>
  <c r="V126" i="13"/>
  <c r="V125" i="13"/>
  <c r="V124" i="13"/>
  <c r="V123" i="13"/>
  <c r="V122" i="13"/>
  <c r="V121" i="13"/>
  <c r="V120" i="13"/>
  <c r="V119" i="13"/>
  <c r="V118" i="13"/>
  <c r="V117" i="13"/>
  <c r="V116" i="13"/>
  <c r="V115" i="13"/>
  <c r="V114" i="13"/>
  <c r="V113" i="13"/>
  <c r="V112" i="13"/>
  <c r="V111" i="13"/>
  <c r="V110" i="13"/>
  <c r="V109" i="13"/>
  <c r="V108" i="13"/>
  <c r="V107" i="13"/>
  <c r="V106" i="13"/>
  <c r="V105" i="13"/>
  <c r="V104" i="13"/>
  <c r="V103" i="13"/>
  <c r="V102" i="13"/>
  <c r="V101" i="13"/>
  <c r="V100" i="13"/>
  <c r="V99" i="13"/>
  <c r="V98" i="13"/>
  <c r="V97" i="13"/>
  <c r="V96" i="13"/>
  <c r="V95" i="13"/>
  <c r="V94" i="13"/>
  <c r="V93" i="13"/>
  <c r="V92" i="13"/>
  <c r="V91" i="13"/>
  <c r="V90" i="13"/>
  <c r="V89" i="13"/>
  <c r="V88" i="13"/>
  <c r="V87" i="13"/>
  <c r="V86" i="13"/>
  <c r="V85" i="13"/>
  <c r="V84" i="13"/>
  <c r="V83" i="13"/>
  <c r="V82" i="13"/>
  <c r="V81" i="13"/>
  <c r="V80" i="13"/>
  <c r="V79" i="13"/>
  <c r="V78" i="13"/>
  <c r="V77" i="13"/>
  <c r="V76" i="13"/>
  <c r="V75" i="13"/>
  <c r="V74" i="13"/>
  <c r="V73" i="13"/>
  <c r="V72" i="13"/>
  <c r="V71" i="13"/>
  <c r="V70" i="13"/>
  <c r="V69" i="13"/>
  <c r="V68" i="13"/>
  <c r="V67" i="13"/>
  <c r="V66" i="13"/>
  <c r="V65" i="13"/>
  <c r="V64" i="13"/>
  <c r="V63" i="13"/>
  <c r="V62" i="13"/>
  <c r="V61" i="13"/>
  <c r="V60" i="13"/>
  <c r="V59" i="13"/>
  <c r="V58" i="13"/>
  <c r="V57" i="13"/>
  <c r="V56" i="13"/>
  <c r="V55" i="13"/>
  <c r="V54" i="13"/>
  <c r="V53" i="13"/>
  <c r="V52" i="13"/>
  <c r="V51" i="13"/>
  <c r="V50" i="13"/>
  <c r="V49" i="13"/>
  <c r="V48" i="13"/>
  <c r="V47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Z14" i="13"/>
  <c r="Y14" i="13"/>
  <c r="V14" i="13"/>
  <c r="V13" i="13"/>
  <c r="Z12" i="13"/>
  <c r="Y12" i="13"/>
  <c r="V12" i="13"/>
  <c r="Z11" i="13"/>
  <c r="Y11" i="13"/>
  <c r="V11" i="13"/>
  <c r="Z10" i="13"/>
  <c r="Y10" i="13"/>
  <c r="V10" i="13"/>
  <c r="Z9" i="13"/>
  <c r="Y9" i="13"/>
  <c r="V9" i="13"/>
  <c r="Z8" i="13"/>
  <c r="Y8" i="13"/>
  <c r="V8" i="13"/>
  <c r="Z7" i="13"/>
  <c r="Y7" i="13"/>
  <c r="V7" i="13"/>
  <c r="Z6" i="13"/>
  <c r="Y6" i="13"/>
  <c r="V6" i="13"/>
  <c r="O131" i="10"/>
  <c r="O130" i="10"/>
  <c r="O129" i="10"/>
  <c r="O128" i="10"/>
  <c r="O127" i="10"/>
  <c r="O126" i="10"/>
  <c r="O125" i="10"/>
  <c r="O124" i="10"/>
  <c r="O123" i="10"/>
  <c r="O122" i="10"/>
  <c r="O121" i="10"/>
  <c r="O120" i="10"/>
  <c r="O119" i="10"/>
  <c r="O118" i="10"/>
  <c r="O117" i="10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S14" i="10"/>
  <c r="R14" i="10"/>
  <c r="O14" i="10"/>
  <c r="O13" i="10"/>
  <c r="W12" i="10"/>
  <c r="V12" i="10"/>
  <c r="S12" i="10"/>
  <c r="R12" i="10"/>
  <c r="O12" i="10"/>
  <c r="W11" i="10"/>
  <c r="V11" i="10"/>
  <c r="S11" i="10"/>
  <c r="R11" i="10"/>
  <c r="O11" i="10"/>
  <c r="W10" i="10"/>
  <c r="V10" i="10"/>
  <c r="S10" i="10"/>
  <c r="R10" i="10"/>
  <c r="O10" i="10"/>
  <c r="W9" i="10"/>
  <c r="V9" i="10"/>
  <c r="S9" i="10"/>
  <c r="R9" i="10"/>
  <c r="O9" i="10"/>
  <c r="W8" i="10"/>
  <c r="V8" i="10"/>
  <c r="S8" i="10"/>
  <c r="R8" i="10"/>
  <c r="O8" i="10"/>
  <c r="W7" i="10"/>
  <c r="V7" i="10"/>
  <c r="S7" i="10"/>
  <c r="R7" i="10"/>
  <c r="O7" i="10"/>
  <c r="W6" i="10"/>
  <c r="V6" i="10"/>
  <c r="S6" i="10"/>
  <c r="R6" i="10"/>
  <c r="O6" i="10"/>
  <c r="W5" i="10"/>
  <c r="N133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R14" i="8"/>
  <c r="Q14" i="8"/>
  <c r="N14" i="8"/>
  <c r="N13" i="8"/>
  <c r="V12" i="8"/>
  <c r="U12" i="8"/>
  <c r="R12" i="8"/>
  <c r="Q12" i="8"/>
  <c r="N12" i="8"/>
  <c r="V11" i="8"/>
  <c r="U11" i="8"/>
  <c r="R11" i="8"/>
  <c r="Q11" i="8"/>
  <c r="N11" i="8"/>
  <c r="V10" i="8"/>
  <c r="U10" i="8"/>
  <c r="R10" i="8"/>
  <c r="Q10" i="8"/>
  <c r="N10" i="8"/>
  <c r="V9" i="8"/>
  <c r="U9" i="8"/>
  <c r="R9" i="8"/>
  <c r="Q9" i="8"/>
  <c r="N9" i="8"/>
  <c r="V8" i="8"/>
  <c r="U8" i="8"/>
  <c r="R8" i="8"/>
  <c r="Q8" i="8"/>
  <c r="N8" i="8"/>
  <c r="V7" i="8"/>
  <c r="U7" i="8"/>
  <c r="R7" i="8"/>
  <c r="Q7" i="8"/>
  <c r="N7" i="8"/>
  <c r="V6" i="8"/>
  <c r="U6" i="8"/>
  <c r="R6" i="8"/>
  <c r="Q6" i="8"/>
  <c r="N6" i="8"/>
  <c r="V5" i="8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O14" i="9"/>
  <c r="N14" i="9"/>
  <c r="K14" i="9"/>
  <c r="K13" i="9"/>
  <c r="O12" i="9"/>
  <c r="N12" i="9"/>
  <c r="K12" i="9"/>
  <c r="O11" i="9"/>
  <c r="N11" i="9"/>
  <c r="K11" i="9"/>
  <c r="O10" i="9"/>
  <c r="N10" i="9"/>
  <c r="K10" i="9"/>
  <c r="O9" i="9"/>
  <c r="N9" i="9"/>
  <c r="K9" i="9"/>
  <c r="O8" i="9"/>
  <c r="N8" i="9"/>
  <c r="K8" i="9"/>
  <c r="O7" i="9"/>
  <c r="N7" i="9"/>
  <c r="K7" i="9"/>
  <c r="O6" i="9"/>
  <c r="N6" i="9"/>
  <c r="K6" i="9"/>
</calcChain>
</file>

<file path=xl/sharedStrings.xml><?xml version="1.0" encoding="utf-8"?>
<sst xmlns="http://schemas.openxmlformats.org/spreadsheetml/2006/main" count="5030" uniqueCount="637">
  <si>
    <t>CEDS Benthic Data Query Tool</t>
  </si>
  <si>
    <t>StationID</t>
  </si>
  <si>
    <t>BenSampID</t>
  </si>
  <si>
    <t>Collection Date</t>
  </si>
  <si>
    <t>RepNum</t>
  </si>
  <si>
    <t>4ABHT001.90</t>
  </si>
  <si>
    <t>FAMBHT5794</t>
  </si>
  <si>
    <t>FAMBHT6013</t>
  </si>
  <si>
    <t>FAMBHT6309</t>
  </si>
  <si>
    <t>4ABLG001.95</t>
  </si>
  <si>
    <t>BLG5561R110</t>
  </si>
  <si>
    <t>BLG6717R110</t>
  </si>
  <si>
    <t>4ABTM000.04</t>
  </si>
  <si>
    <t>FAMBTM1578</t>
  </si>
  <si>
    <t>FAMBTM10146</t>
  </si>
  <si>
    <t>BTM7533R110</t>
  </si>
  <si>
    <t>BTM8835R110</t>
  </si>
  <si>
    <t>4ABTM004.48</t>
  </si>
  <si>
    <t>FAMBTM5164</t>
  </si>
  <si>
    <t>BTM7532R110</t>
  </si>
  <si>
    <t>BTM8843R110</t>
  </si>
  <si>
    <t>BTM8844R110</t>
  </si>
  <si>
    <t>4ABTM006.74</t>
  </si>
  <si>
    <t>FAMBTM3170</t>
  </si>
  <si>
    <t>FAMBTM3334</t>
  </si>
  <si>
    <t>4ABTM008.98</t>
  </si>
  <si>
    <t>BTM9953R110</t>
  </si>
  <si>
    <t>BTM10680R110</t>
  </si>
  <si>
    <t>BTM10704R110</t>
  </si>
  <si>
    <t>4ABTM009.25</t>
  </si>
  <si>
    <t>BTM10101R110</t>
  </si>
  <si>
    <t>BTM10781R110</t>
  </si>
  <si>
    <t>4ABTM010.26</t>
  </si>
  <si>
    <t>BTM10102R110</t>
  </si>
  <si>
    <t>BTM10842R110</t>
  </si>
  <si>
    <t>4ABTM011.02</t>
  </si>
  <si>
    <t>FAMBTM1579</t>
  </si>
  <si>
    <t>4ABTM011.94</t>
  </si>
  <si>
    <t>BTM10100R110</t>
  </si>
  <si>
    <t>BTM10782R110</t>
  </si>
  <si>
    <t>4ABTM012.47</t>
  </si>
  <si>
    <t>BTM10099R110</t>
  </si>
  <si>
    <t>BTM10758R110</t>
  </si>
  <si>
    <t>BTM10843R110</t>
  </si>
  <si>
    <t>4ACRV005.10</t>
  </si>
  <si>
    <t>CRV7669R110</t>
  </si>
  <si>
    <t>CRV8086R110</t>
  </si>
  <si>
    <t>CRV8497R110</t>
  </si>
  <si>
    <t>4ADEE000.06</t>
  </si>
  <si>
    <t>DEE3525R110</t>
  </si>
  <si>
    <t>DEE3591R110</t>
  </si>
  <si>
    <t>DEE8084R110</t>
  </si>
  <si>
    <t>DEE8713R110</t>
  </si>
  <si>
    <t>DEE9002R110</t>
  </si>
  <si>
    <t>DEE9416R110</t>
  </si>
  <si>
    <t>DEE9380R110</t>
  </si>
  <si>
    <t>4AELT000.86</t>
  </si>
  <si>
    <t>FAMELT4066</t>
  </si>
  <si>
    <t>ELT4179R110</t>
  </si>
  <si>
    <t>ELT4145R110</t>
  </si>
  <si>
    <t>4AFBR002.75</t>
  </si>
  <si>
    <t>FAMFBR4302</t>
  </si>
  <si>
    <t>FAMFBR4303</t>
  </si>
  <si>
    <t>4AGOS000.71</t>
  </si>
  <si>
    <t>FAMGOS4068</t>
  </si>
  <si>
    <t>FAMGOS4069</t>
  </si>
  <si>
    <t>FAMGOS4067</t>
  </si>
  <si>
    <t>GOS2190R110</t>
  </si>
  <si>
    <t>GOS2761R110</t>
  </si>
  <si>
    <t>GOS2746R110</t>
  </si>
  <si>
    <t>4AGSH001.28</t>
  </si>
  <si>
    <t>GSH3350R110</t>
  </si>
  <si>
    <t>GSH3643R110</t>
  </si>
  <si>
    <t>4AMDL002.93</t>
  </si>
  <si>
    <t>FAMMDL4070</t>
  </si>
  <si>
    <t>FAMMDL4207</t>
  </si>
  <si>
    <t>FAMMDL4209</t>
  </si>
  <si>
    <t>FAMMDL4536</t>
  </si>
  <si>
    <t>FAMMDL4863</t>
  </si>
  <si>
    <t>FAMMDL5779</t>
  </si>
  <si>
    <t>FAMMDL5941</t>
  </si>
  <si>
    <t>MDL9952R110</t>
  </si>
  <si>
    <t>MDL10685R110</t>
  </si>
  <si>
    <t>MDL11253R110</t>
  </si>
  <si>
    <t>MDL11754R110</t>
  </si>
  <si>
    <t>4AMDL003.34</t>
  </si>
  <si>
    <t>FAMMDL4071</t>
  </si>
  <si>
    <t>FAMMDL4208</t>
  </si>
  <si>
    <t>4AMSN000.53</t>
  </si>
  <si>
    <t>FAMMSN3324</t>
  </si>
  <si>
    <t>FAMMSN4073</t>
  </si>
  <si>
    <t>FAMMSN4076</t>
  </si>
  <si>
    <t>MSN4355R110</t>
  </si>
  <si>
    <t>MSN5007R110</t>
  </si>
  <si>
    <t>4AMSN003.05</t>
  </si>
  <si>
    <t>FAMMSN3325</t>
  </si>
  <si>
    <t>FAMMSN4072</t>
  </si>
  <si>
    <t>FAMMSN4077</t>
  </si>
  <si>
    <t>4AMSP000.96</t>
  </si>
  <si>
    <t>FAMMSP4945</t>
  </si>
  <si>
    <t>FAMMSP5519</t>
  </si>
  <si>
    <t>4AMUR001.82</t>
  </si>
  <si>
    <t>FAMMUR5812</t>
  </si>
  <si>
    <t>FAMMUR6188</t>
  </si>
  <si>
    <t>FAMMUR6310</t>
  </si>
  <si>
    <t>4AORE000.01</t>
  </si>
  <si>
    <t>ORE2135R110</t>
  </si>
  <si>
    <t>ORE2773R110</t>
  </si>
  <si>
    <t>4APEE001.16</t>
  </si>
  <si>
    <t>PEE4611R110</t>
  </si>
  <si>
    <t>PEE4970R110</t>
  </si>
  <si>
    <t>4ARNF009.01</t>
  </si>
  <si>
    <t>FAMRNF1605</t>
  </si>
  <si>
    <t>FAMRNF1666</t>
  </si>
  <si>
    <t>FAMRNF1660</t>
  </si>
  <si>
    <t>4ARNF013.66</t>
  </si>
  <si>
    <t>FAMRNF6332</t>
  </si>
  <si>
    <t>4ARNF015.22</t>
  </si>
  <si>
    <t>RNF1245R110</t>
  </si>
  <si>
    <t>RNF1673R110</t>
  </si>
  <si>
    <t>RNF3593R110</t>
  </si>
  <si>
    <t>RNF4164R110</t>
  </si>
  <si>
    <t>4ARNF015.50</t>
  </si>
  <si>
    <t>FAMRNF1621</t>
  </si>
  <si>
    <t>FAMRNF1661</t>
  </si>
  <si>
    <t>FAMRNF6331</t>
  </si>
  <si>
    <t>4AROA198.08</t>
  </si>
  <si>
    <t>FAMROA3547</t>
  </si>
  <si>
    <t>FAMROA4376</t>
  </si>
  <si>
    <t>FAMROA6182</t>
  </si>
  <si>
    <t>FAMROA6327</t>
  </si>
  <si>
    <t>ROA5936R110</t>
  </si>
  <si>
    <t>ROA5937R110</t>
  </si>
  <si>
    <t>ROA6848R110</t>
  </si>
  <si>
    <t>ROA8012R110</t>
  </si>
  <si>
    <t>ROA8091R110</t>
  </si>
  <si>
    <t>ROA8184R110</t>
  </si>
  <si>
    <t>ROA8514R110</t>
  </si>
  <si>
    <t>ROA9145R110</t>
  </si>
  <si>
    <t>ROA9146R110</t>
  </si>
  <si>
    <t>ROA9144R110</t>
  </si>
  <si>
    <t>ROA10277R110</t>
  </si>
  <si>
    <t>ROA10686R110</t>
  </si>
  <si>
    <t>ROA10710R110</t>
  </si>
  <si>
    <t>ROA19054R110</t>
  </si>
  <si>
    <t>ROA19583R110</t>
  </si>
  <si>
    <t>ROA20494R110</t>
  </si>
  <si>
    <t>ROA20836R110</t>
  </si>
  <si>
    <t>ROA21350R110</t>
  </si>
  <si>
    <t>4AROA202.20</t>
  </si>
  <si>
    <t>FAMROA1570</t>
  </si>
  <si>
    <t>FAMROA1654</t>
  </si>
  <si>
    <t>FAMROA2920</t>
  </si>
  <si>
    <t>FAMROA3018</t>
  </si>
  <si>
    <t>FAMROA3385</t>
  </si>
  <si>
    <t>FAMROA3548</t>
  </si>
  <si>
    <t>FAMROA5944</t>
  </si>
  <si>
    <t>FAMROA6185</t>
  </si>
  <si>
    <t>ROA4139R110</t>
  </si>
  <si>
    <t>ROA4160R110</t>
  </si>
  <si>
    <t>ROA5938R110</t>
  </si>
  <si>
    <t>ROA6766R110</t>
  </si>
  <si>
    <t>ROA8093R110</t>
  </si>
  <si>
    <t>ROA8517R110</t>
  </si>
  <si>
    <t>ROA19286R110</t>
  </si>
  <si>
    <t>ROA19585R110</t>
  </si>
  <si>
    <t>ROA20495R110</t>
  </si>
  <si>
    <t>ROA20842R110</t>
  </si>
  <si>
    <t>ROA21327R110</t>
  </si>
  <si>
    <t>4AROA205.67</t>
  </si>
  <si>
    <t>FAMROA1576</t>
  </si>
  <si>
    <t>4AROA206.95</t>
  </si>
  <si>
    <t>FAMROA1569</t>
  </si>
  <si>
    <t>FAMROA1653</t>
  </si>
  <si>
    <t>FAMROA3019</t>
  </si>
  <si>
    <t>FAMROA3554</t>
  </si>
  <si>
    <t>FAMROA4264</t>
  </si>
  <si>
    <t>FAMROA5943</t>
  </si>
  <si>
    <t>FAMROA6184</t>
  </si>
  <si>
    <t>ROA3447R110</t>
  </si>
  <si>
    <t>ROA4172R110</t>
  </si>
  <si>
    <t>ROA19287R110</t>
  </si>
  <si>
    <t>ROA19289R110</t>
  </si>
  <si>
    <t>ROA19586R110</t>
  </si>
  <si>
    <t>ROA20496R110</t>
  </si>
  <si>
    <t>ROA20847R110</t>
  </si>
  <si>
    <t>ROA21283R110</t>
  </si>
  <si>
    <t>4AROA210.56</t>
  </si>
  <si>
    <t>ROA43R110</t>
  </si>
  <si>
    <t>ROA168R110</t>
  </si>
  <si>
    <t>4AROA212.17</t>
  </si>
  <si>
    <t>FAMROA1516</t>
  </si>
  <si>
    <t>FAMROA1568</t>
  </si>
  <si>
    <t>FAMROA1652</t>
  </si>
  <si>
    <t>FAMROA2919</t>
  </si>
  <si>
    <t>FAMROA3020</t>
  </si>
  <si>
    <t>FAMROA3553</t>
  </si>
  <si>
    <t>FAMROA4375</t>
  </si>
  <si>
    <t>FAMROA5793</t>
  </si>
  <si>
    <t>FAMROA6186</t>
  </si>
  <si>
    <t>ROA3628R110</t>
  </si>
  <si>
    <t>ROA4171R110</t>
  </si>
  <si>
    <t>ROA19290R110</t>
  </si>
  <si>
    <t>ROA19587R110</t>
  </si>
  <si>
    <t>ROA20848R110</t>
  </si>
  <si>
    <t>ROA21282R110</t>
  </si>
  <si>
    <t>4AROA215.13</t>
  </si>
  <si>
    <t>FAMROA2969</t>
  </si>
  <si>
    <t>FAMROA3021</t>
  </si>
  <si>
    <t>FAMROA3552</t>
  </si>
  <si>
    <t>FAMROA5791</t>
  </si>
  <si>
    <t>FAMROA6190</t>
  </si>
  <si>
    <t>ROA3629R110</t>
  </si>
  <si>
    <t>ROA4162R110</t>
  </si>
  <si>
    <t>ROA19291R110</t>
  </si>
  <si>
    <t>ROA19332R110</t>
  </si>
  <si>
    <t>ROA20498R110</t>
  </si>
  <si>
    <t>ROA20849R110</t>
  </si>
  <si>
    <t>ROA21281R110</t>
  </si>
  <si>
    <t>4AROA216.75</t>
  </si>
  <si>
    <t>ROA10085R110</t>
  </si>
  <si>
    <t>ROA10682R110</t>
  </si>
  <si>
    <t>ROA10706R110</t>
  </si>
  <si>
    <t>ROA19322R110</t>
  </si>
  <si>
    <t>ROA19335R110</t>
  </si>
  <si>
    <t>ROA19989R110</t>
  </si>
  <si>
    <t>ROA20606R110</t>
  </si>
  <si>
    <t>ROA21182R110</t>
  </si>
  <si>
    <t>ROA21968R110</t>
  </si>
  <si>
    <t>4AROA217.38</t>
  </si>
  <si>
    <t>ROA19317R110</t>
  </si>
  <si>
    <t>ROA19318R110</t>
  </si>
  <si>
    <t>ROA19991R110</t>
  </si>
  <si>
    <t>ROA19996R110</t>
  </si>
  <si>
    <t>ROA20631R110</t>
  </si>
  <si>
    <t>ROA21155R110</t>
  </si>
  <si>
    <t>ROA22065R110</t>
  </si>
  <si>
    <t>ROA22130R110</t>
  </si>
  <si>
    <t>4AROA218.11</t>
  </si>
  <si>
    <t>ROA19316R110</t>
  </si>
  <si>
    <t>ROA19330R110</t>
  </si>
  <si>
    <t>ROA19988R110</t>
  </si>
  <si>
    <t>ROA20902R110</t>
  </si>
  <si>
    <t>ROA21047R110</t>
  </si>
  <si>
    <t>ROA21923R110</t>
  </si>
  <si>
    <t>4AROA219.08</t>
  </si>
  <si>
    <t>ROA19315R110</t>
  </si>
  <si>
    <t>4AROA19331R110</t>
  </si>
  <si>
    <t>ROA19990R110</t>
  </si>
  <si>
    <t>ROA20874R110</t>
  </si>
  <si>
    <t>ROA21185R110</t>
  </si>
  <si>
    <t>ROA22051R110</t>
  </si>
  <si>
    <t>4AROA221.95</t>
  </si>
  <si>
    <t>FAMROA10086</t>
  </si>
  <si>
    <t>FAMROA02594</t>
  </si>
  <si>
    <t>FAMROA3551</t>
  </si>
  <si>
    <t>FAMROA4374</t>
  </si>
  <si>
    <t>4AROA224.54</t>
  </si>
  <si>
    <t>FAMROA1515</t>
  </si>
  <si>
    <t>FAMROA1566</t>
  </si>
  <si>
    <t>FAMROA1651</t>
  </si>
  <si>
    <t>FAMROA2921</t>
  </si>
  <si>
    <t>FAMROA3022</t>
  </si>
  <si>
    <t>FAMROA3550</t>
  </si>
  <si>
    <t>FAMROA3549</t>
  </si>
  <si>
    <t>FAMROA5811</t>
  </si>
  <si>
    <t>FAMROA6195</t>
  </si>
  <si>
    <t>ROA3446R110</t>
  </si>
  <si>
    <t>ROA4173R110</t>
  </si>
  <si>
    <t>ROA19292R110</t>
  </si>
  <si>
    <t>ROA19295R110</t>
  </si>
  <si>
    <t>ROA19588R110</t>
  </si>
  <si>
    <t>ROA20499R110</t>
  </si>
  <si>
    <t>ROA20933R110</t>
  </si>
  <si>
    <t>ROA21280R110</t>
  </si>
  <si>
    <t>4AROA226.64</t>
  </si>
  <si>
    <t>ROA10517R110</t>
  </si>
  <si>
    <t>ROA10798R110</t>
  </si>
  <si>
    <t>4AROA226.86</t>
  </si>
  <si>
    <t>ROA10518R110</t>
  </si>
  <si>
    <t>ROA10276R110</t>
  </si>
  <si>
    <t>ROA10799R110</t>
  </si>
  <si>
    <t>4ARSF003.73</t>
  </si>
  <si>
    <t>RSF21156R110</t>
  </si>
  <si>
    <t>RSF21615R110</t>
  </si>
  <si>
    <t>4ARSF007.07</t>
  </si>
  <si>
    <t>FAMRSF5053</t>
  </si>
  <si>
    <t>FAMRSF5520</t>
  </si>
  <si>
    <t>4ARSF007.29</t>
  </si>
  <si>
    <t>FAMRSF3785</t>
  </si>
  <si>
    <t>FAMRSF3793</t>
  </si>
  <si>
    <t>4ARSF012.43</t>
  </si>
  <si>
    <t>FAMRSF1514</t>
  </si>
  <si>
    <t>FAMRSF1567</t>
  </si>
  <si>
    <t>4ASIT001.46</t>
  </si>
  <si>
    <t>SIT4668R110</t>
  </si>
  <si>
    <t>4ATKR000.69</t>
  </si>
  <si>
    <t>FAMTKR5210</t>
  </si>
  <si>
    <t>TKR7676R110</t>
  </si>
  <si>
    <t>TKR8523R110</t>
  </si>
  <si>
    <t>TKR9098R110</t>
  </si>
  <si>
    <t>TKR9492R110</t>
  </si>
  <si>
    <t>TKR10278R110</t>
  </si>
  <si>
    <t>TKR10716R110</t>
  </si>
  <si>
    <t>TKR21379R110</t>
  </si>
  <si>
    <t>4ATKR002.26</t>
  </si>
  <si>
    <t>TKR19401R110</t>
  </si>
  <si>
    <t>TKR19633R110</t>
  </si>
  <si>
    <t>TKR20767R110</t>
  </si>
  <si>
    <t>TKR20739R110</t>
  </si>
  <si>
    <t>4ATKR003.03</t>
  </si>
  <si>
    <t>TKR11010R110</t>
  </si>
  <si>
    <t>TKR11017R110</t>
  </si>
  <si>
    <t>TKR11697R110</t>
  </si>
  <si>
    <t>TKR11793R110</t>
  </si>
  <si>
    <t>TKR12143R110</t>
  </si>
  <si>
    <t>TKR12774R110</t>
  </si>
  <si>
    <t>4ATKR009.30</t>
  </si>
  <si>
    <t>TKR7678R110</t>
  </si>
  <si>
    <t>TKR8833R110</t>
  </si>
  <si>
    <t>TKR9147R110</t>
  </si>
  <si>
    <t>TKR9491R110</t>
  </si>
  <si>
    <t>TKR10691R110</t>
  </si>
  <si>
    <t>TKR11018R110</t>
  </si>
  <si>
    <t>TKR11819R110</t>
  </si>
  <si>
    <t>TKR12137R110</t>
  </si>
  <si>
    <t>TKR20608R110</t>
  </si>
  <si>
    <t>TKR21050R110</t>
  </si>
  <si>
    <t>4ATKR010.54</t>
  </si>
  <si>
    <t>FAMTKR4601</t>
  </si>
  <si>
    <t>FAMTKR4796</t>
  </si>
  <si>
    <t>FAMTKR5119</t>
  </si>
  <si>
    <t>FAMTKR5497</t>
  </si>
  <si>
    <t>4ATKR014.16</t>
  </si>
  <si>
    <t>FAMTKR5172</t>
  </si>
  <si>
    <t>TKR9000R110</t>
  </si>
  <si>
    <t>TKR9431R110</t>
  </si>
  <si>
    <t>TKR10665R110</t>
  </si>
  <si>
    <t>TKR10712R110</t>
  </si>
  <si>
    <t>4ATKR015.40</t>
  </si>
  <si>
    <t>FAMTKR4599</t>
  </si>
  <si>
    <t>FAMTKR4937</t>
  </si>
  <si>
    <t>FAMTKR4919</t>
  </si>
  <si>
    <t>FAMTKR4938</t>
  </si>
  <si>
    <t>4AWOR000.34</t>
  </si>
  <si>
    <t>WOR7675R110</t>
  </si>
  <si>
    <t>WOR8859R110</t>
  </si>
  <si>
    <t>WOR9097R110</t>
  </si>
  <si>
    <t>WOR9388R110</t>
  </si>
  <si>
    <t>WOR10186R110</t>
  </si>
  <si>
    <t>WOR10705R110</t>
  </si>
  <si>
    <t>WOR21380R110</t>
  </si>
  <si>
    <t>WOR21381R110</t>
  </si>
  <si>
    <t>4AXMV000.63</t>
  </si>
  <si>
    <t>FAMXMV4535</t>
  </si>
  <si>
    <t>FAMXMV4939</t>
  </si>
  <si>
    <t>4AXNB000.60</t>
  </si>
  <si>
    <t>FAMXNB3811</t>
  </si>
  <si>
    <t>FAMXNB4139</t>
  </si>
  <si>
    <t>XNB8837R110</t>
  </si>
  <si>
    <t>XNB8838R110</t>
  </si>
  <si>
    <t>XNB9407R110</t>
  </si>
  <si>
    <t>Acentrella</t>
  </si>
  <si>
    <t>Acroneuria</t>
  </si>
  <si>
    <t>Agnetina</t>
  </si>
  <si>
    <t>Allocapnia</t>
  </si>
  <si>
    <t>Ameletidae</t>
  </si>
  <si>
    <t>Ameletus</t>
  </si>
  <si>
    <t>Amphinemura</t>
  </si>
  <si>
    <t>Amphipoda</t>
  </si>
  <si>
    <t>Anchytarsus bicolor</t>
  </si>
  <si>
    <t>Ancylidae</t>
  </si>
  <si>
    <t>Ancyronyx variegatus</t>
  </si>
  <si>
    <t>Anisoptera</t>
  </si>
  <si>
    <t>Antocha</t>
  </si>
  <si>
    <t>Argia</t>
  </si>
  <si>
    <t>Arigomphus</t>
  </si>
  <si>
    <t>Asellidae</t>
  </si>
  <si>
    <t>Athericidae</t>
  </si>
  <si>
    <t>Atherix</t>
  </si>
  <si>
    <t>Atrichopogon</t>
  </si>
  <si>
    <t>Attenella</t>
  </si>
  <si>
    <t>Baetidae</t>
  </si>
  <si>
    <t>Baetis</t>
  </si>
  <si>
    <t>Baetisca</t>
  </si>
  <si>
    <t>Berosus</t>
  </si>
  <si>
    <t>Bezzia</t>
  </si>
  <si>
    <t>Bezzia/Palpomyia</t>
  </si>
  <si>
    <t>Blepharicera</t>
  </si>
  <si>
    <t>Blephariceridae</t>
  </si>
  <si>
    <t>Brachycentridae</t>
  </si>
  <si>
    <t>Brachycentrus</t>
  </si>
  <si>
    <t>Branchiobdellidae</t>
  </si>
  <si>
    <t>Caenidae</t>
  </si>
  <si>
    <t>Caenis</t>
  </si>
  <si>
    <t>Calopterygidae</t>
  </si>
  <si>
    <t>Cambaridae</t>
  </si>
  <si>
    <t>Capniidae</t>
  </si>
  <si>
    <t>Ceraclea</t>
  </si>
  <si>
    <t>Ceratopogonidae</t>
  </si>
  <si>
    <t>Ceratopsyche</t>
  </si>
  <si>
    <t>Cheumatopsyche</t>
  </si>
  <si>
    <t>Chimarra</t>
  </si>
  <si>
    <t>Chironomidae</t>
  </si>
  <si>
    <t>Chironomidae (B)</t>
  </si>
  <si>
    <t>Chloroperlidae</t>
  </si>
  <si>
    <t>Cinygmula</t>
  </si>
  <si>
    <t>Clinocera</t>
  </si>
  <si>
    <t>Coenagrionidae</t>
  </si>
  <si>
    <t>Coleoptera</t>
  </si>
  <si>
    <t>Corbicula</t>
  </si>
  <si>
    <t>Corbiculidae</t>
  </si>
  <si>
    <t>Cordulegastridae</t>
  </si>
  <si>
    <t>Corydalidae</t>
  </si>
  <si>
    <t>Corydalus</t>
  </si>
  <si>
    <t>Crambidae</t>
  </si>
  <si>
    <t>Crangonyctidae</t>
  </si>
  <si>
    <t>Crangonyx</t>
  </si>
  <si>
    <t>Culicidae</t>
  </si>
  <si>
    <t>Dasyhelea</t>
  </si>
  <si>
    <t>Dicranota</t>
  </si>
  <si>
    <t>Diphetor hageni</t>
  </si>
  <si>
    <t>Diplectrona</t>
  </si>
  <si>
    <t>Diploperla</t>
  </si>
  <si>
    <t>Diptera</t>
  </si>
  <si>
    <t>Dixidae</t>
  </si>
  <si>
    <t>Dolophilodes</t>
  </si>
  <si>
    <t>Drunella</t>
  </si>
  <si>
    <t>Dryopidae</t>
  </si>
  <si>
    <t>Dubiraphia</t>
  </si>
  <si>
    <t>Eccoptura xanthenes</t>
  </si>
  <si>
    <t>Ectopria</t>
  </si>
  <si>
    <t>Elmidae</t>
  </si>
  <si>
    <t>Empididae</t>
  </si>
  <si>
    <t>Epeorus</t>
  </si>
  <si>
    <t>Ephemerella</t>
  </si>
  <si>
    <t>Ephemerellidae</t>
  </si>
  <si>
    <t>Ephemeridae</t>
  </si>
  <si>
    <t>Ephemeroptera</t>
  </si>
  <si>
    <t>Eurylophella</t>
  </si>
  <si>
    <t>Gammaridae</t>
  </si>
  <si>
    <t>Gastropoda</t>
  </si>
  <si>
    <t>Glossiphoniidae</t>
  </si>
  <si>
    <t>Glossosoma</t>
  </si>
  <si>
    <t>Glossosomatidae</t>
  </si>
  <si>
    <t>Goera</t>
  </si>
  <si>
    <t>Gomphidae</t>
  </si>
  <si>
    <t>Helichus</t>
  </si>
  <si>
    <t>Helicopsyche borealis</t>
  </si>
  <si>
    <t>Helopicus</t>
  </si>
  <si>
    <t>Hemerodromia</t>
  </si>
  <si>
    <t>Heptagenia</t>
  </si>
  <si>
    <t>Heptageniidae</t>
  </si>
  <si>
    <t>Hetaerina</t>
  </si>
  <si>
    <t>Heterocloeon</t>
  </si>
  <si>
    <t>Hexatoma</t>
  </si>
  <si>
    <t>Hydatophylax argus</t>
  </si>
  <si>
    <t>Hydracarina</t>
  </si>
  <si>
    <t>Hydrobiidae</t>
  </si>
  <si>
    <t>Hydrophilidae</t>
  </si>
  <si>
    <t>Hydropsyche</t>
  </si>
  <si>
    <t>Hydropsyche/Ceratopsyche</t>
  </si>
  <si>
    <t>Hydropsychidae</t>
  </si>
  <si>
    <t>Hydroptila</t>
  </si>
  <si>
    <t>Hydroptilidae</t>
  </si>
  <si>
    <t>Isogenoides</t>
  </si>
  <si>
    <t>Isonychia</t>
  </si>
  <si>
    <t>Isonychiidae</t>
  </si>
  <si>
    <t>Isoperla</t>
  </si>
  <si>
    <t>Iswaeon</t>
  </si>
  <si>
    <t>Lanthus</t>
  </si>
  <si>
    <t>Lepidostoma</t>
  </si>
  <si>
    <t>Lepidostomatidae</t>
  </si>
  <si>
    <t>Leptoceridae</t>
  </si>
  <si>
    <t>Leptohyphidae</t>
  </si>
  <si>
    <t>Leptophlebiidae</t>
  </si>
  <si>
    <t>Leucotrichia</t>
  </si>
  <si>
    <t>Leucrocuta</t>
  </si>
  <si>
    <t>Leuctra</t>
  </si>
  <si>
    <t>Leuctridae</t>
  </si>
  <si>
    <t>Limnephilidae</t>
  </si>
  <si>
    <t>Lumbricidae</t>
  </si>
  <si>
    <t>Lumbriculidae</t>
  </si>
  <si>
    <t>Lymnaeidae</t>
  </si>
  <si>
    <t>Lype diversa</t>
  </si>
  <si>
    <t>Maccaffertium</t>
  </si>
  <si>
    <t>Maccaffertium/Stenonema</t>
  </si>
  <si>
    <t>Macronychus glabratus</t>
  </si>
  <si>
    <t>Malirekus hastatus</t>
  </si>
  <si>
    <t>Micrasema</t>
  </si>
  <si>
    <t>Microcylloepus</t>
  </si>
  <si>
    <t>Molophilus</t>
  </si>
  <si>
    <t>Naididae</t>
  </si>
  <si>
    <t>Nemouridae</t>
  </si>
  <si>
    <t>Neoperla</t>
  </si>
  <si>
    <t>Neophylax</t>
  </si>
  <si>
    <t>Nigronia</t>
  </si>
  <si>
    <t>Odontoceridae</t>
  </si>
  <si>
    <t>Oecetis</t>
  </si>
  <si>
    <t>Oligochaeta</t>
  </si>
  <si>
    <t>Optioservus</t>
  </si>
  <si>
    <t>Ostrocerca</t>
  </si>
  <si>
    <t>Oulimnius</t>
  </si>
  <si>
    <t>Paragnetina</t>
  </si>
  <si>
    <t>Paraleptophlebia</t>
  </si>
  <si>
    <t>Pelecypoda</t>
  </si>
  <si>
    <t>Peltoperla</t>
  </si>
  <si>
    <t>Peltoperlidae</t>
  </si>
  <si>
    <t>Perlesta</t>
  </si>
  <si>
    <t>Perlidae</t>
  </si>
  <si>
    <t>Perlinella</t>
  </si>
  <si>
    <t>Perlodidae</t>
  </si>
  <si>
    <t>Petrophila</t>
  </si>
  <si>
    <t>Philopotamidae</t>
  </si>
  <si>
    <t>Physidae</t>
  </si>
  <si>
    <t>Pisidiidae</t>
  </si>
  <si>
    <t>Planorbidae</t>
  </si>
  <si>
    <t>Plauditus</t>
  </si>
  <si>
    <t>Plecoptera</t>
  </si>
  <si>
    <t>Pleuroceridae</t>
  </si>
  <si>
    <t>Polycentropodidae</t>
  </si>
  <si>
    <t>Polycentropus</t>
  </si>
  <si>
    <t>Polymitarcyidae</t>
  </si>
  <si>
    <t>Probezzia</t>
  </si>
  <si>
    <t>Procloeon</t>
  </si>
  <si>
    <t>Promoresia</t>
  </si>
  <si>
    <t>Prosimulium</t>
  </si>
  <si>
    <t>Prostoia</t>
  </si>
  <si>
    <t>Protoptila</t>
  </si>
  <si>
    <t>Psephenidae</t>
  </si>
  <si>
    <t>Psephenus</t>
  </si>
  <si>
    <t>Psilotreta</t>
  </si>
  <si>
    <t>Psychomyia</t>
  </si>
  <si>
    <t>Psychomyiidae</t>
  </si>
  <si>
    <t>Pteronarcyidae</t>
  </si>
  <si>
    <t>Pteronarcys</t>
  </si>
  <si>
    <t>Pycnopsyche</t>
  </si>
  <si>
    <t>Remenus</t>
  </si>
  <si>
    <t>Rhithrogena</t>
  </si>
  <si>
    <t>Rhyacophila</t>
  </si>
  <si>
    <t>Rhyacophilidae</t>
  </si>
  <si>
    <t>Serratella</t>
  </si>
  <si>
    <t>Setodes</t>
  </si>
  <si>
    <t>Sialidae</t>
  </si>
  <si>
    <t>Simuliidae</t>
  </si>
  <si>
    <t>Simulium</t>
  </si>
  <si>
    <t>Siphlonuridae</t>
  </si>
  <si>
    <t>Sphaerium</t>
  </si>
  <si>
    <t>Stenacron</t>
  </si>
  <si>
    <t>Stenelmis</t>
  </si>
  <si>
    <t>Stratiomyidae</t>
  </si>
  <si>
    <t>Strophopteryx</t>
  </si>
  <si>
    <t>Stylogomphus</t>
  </si>
  <si>
    <t>Sweltsa</t>
  </si>
  <si>
    <t>Tabanidae</t>
  </si>
  <si>
    <t>Taenionema atlanticum</t>
  </si>
  <si>
    <t>Taeniopterygidae</t>
  </si>
  <si>
    <t>Taeniopteryx</t>
  </si>
  <si>
    <t>Talitridae</t>
  </si>
  <si>
    <t>Tallaperla</t>
  </si>
  <si>
    <t>Teloganopsis deficiens</t>
  </si>
  <si>
    <t>Tipula</t>
  </si>
  <si>
    <t>Tipulidae</t>
  </si>
  <si>
    <t>Trichoclinocera</t>
  </si>
  <si>
    <t>Trichoptera</t>
  </si>
  <si>
    <t>Tricladida</t>
  </si>
  <si>
    <t>Tricorythodes</t>
  </si>
  <si>
    <t>Tubificidae</t>
  </si>
  <si>
    <t>Veliidae</t>
  </si>
  <si>
    <t>Viviparidae</t>
  </si>
  <si>
    <t>Wormaldia</t>
  </si>
  <si>
    <t>Yugus</t>
  </si>
  <si>
    <t>ROA22137R110</t>
  </si>
  <si>
    <t>ROA22138R110</t>
  </si>
  <si>
    <t>ROA22139R110</t>
  </si>
  <si>
    <t>ROA22140R110</t>
  </si>
  <si>
    <t>ROA22141R110</t>
  </si>
  <si>
    <t>ROA22232R110</t>
  </si>
  <si>
    <t>ROA22230R110</t>
  </si>
  <si>
    <t>ROA22227R110</t>
  </si>
  <si>
    <t>ROA22226R110</t>
  </si>
  <si>
    <t>TKR22234R110</t>
  </si>
  <si>
    <t>WOR22233R110</t>
  </si>
  <si>
    <t>Megaloptera</t>
  </si>
  <si>
    <t>Order</t>
  </si>
  <si>
    <t>Taxonomic Group</t>
  </si>
  <si>
    <t>FinalID</t>
  </si>
  <si>
    <t>TolVal</t>
  </si>
  <si>
    <t>FFG</t>
  </si>
  <si>
    <t>Collector</t>
  </si>
  <si>
    <t>Odonata</t>
  </si>
  <si>
    <t>Other</t>
  </si>
  <si>
    <t>Predator</t>
  </si>
  <si>
    <t>Shredder</t>
  </si>
  <si>
    <t>Scraper</t>
  </si>
  <si>
    <t>Isopoda</t>
  </si>
  <si>
    <t>Decapoda</t>
  </si>
  <si>
    <t>Filterer</t>
  </si>
  <si>
    <t>Veneroida</t>
  </si>
  <si>
    <t>Oligochaeta/Tubificida</t>
  </si>
  <si>
    <t>Trombidiformes</t>
  </si>
  <si>
    <t>Lepidoptera</t>
  </si>
  <si>
    <t>Total</t>
  </si>
  <si>
    <t>Sum</t>
  </si>
  <si>
    <t>Abundance</t>
  </si>
  <si>
    <t>%</t>
  </si>
  <si>
    <t>Basommatophora</t>
  </si>
  <si>
    <t>Herbivore</t>
  </si>
  <si>
    <t>Omnivore</t>
  </si>
  <si>
    <t>Reference</t>
  </si>
  <si>
    <t>Scraper%</t>
  </si>
  <si>
    <t>ROA212.17</t>
  </si>
  <si>
    <t>ROA198.08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</si>
  <si>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</si>
  <si>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</si>
  <si>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</si>
  <si>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</si>
  <si>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</si>
  <si>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</si>
  <si>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</si>
  <si>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</si>
  <si>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</si>
  <si>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</si>
  <si>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</si>
  <si>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</si>
  <si>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</si>
  <si>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Date</t>
  </si>
  <si>
    <t>Season</t>
  </si>
  <si>
    <t>SP</t>
  </si>
  <si>
    <t>FA</t>
  </si>
  <si>
    <t>All Data</t>
  </si>
  <si>
    <t>FA Data</t>
  </si>
  <si>
    <t>SP Data</t>
  </si>
  <si>
    <t>212 vs 198</t>
  </si>
  <si>
    <t>ROA202.20</t>
  </si>
  <si>
    <t>212 vs 202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</si>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</sst>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Wolf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'WOR000.34'!$T$6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'WOR000.34'!$U$6:$V$6</c:f>
              <c:numCache>
                <c:formatCode>General</c:formatCode>
                <c:ptCount val="2"/>
                <c:pt idx="0">
                  <c:v>0.297951582867784</c:v>
                </c:pt>
                <c:pt idx="1">
                  <c:v>0.42303306727480045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7C-4747-8D18-F98EAA02A58A}"/>
            </c:ext>
          </c:extLst>
        </c:ser>
        <c:ser>
          <c:idx val="1"/>
          <c:order val="1"/>
          <c:tx>
            <c:strRef>
              <c:f>'WOR000.34'!$T$7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'WOR000.34'!$U$7:$V$7</c:f>
              <c:numCache>
                <c:formatCode>General</c:formatCode>
                <c:ptCount val="2"/>
                <c:pt idx="0">
                  <c:v>0.36126629422718809</c:v>
                </c:pt>
                <c:pt idx="1">
                  <c:v>0.45952109464082097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7C-4747-8D18-F98EAA02A58A}"/>
            </c:ext>
          </c:extLst>
        </c:ser>
        <c:ser>
          <c:idx val="2"/>
          <c:order val="2"/>
          <c:tx>
            <c:strRef>
              <c:f>'WOR000.34'!$T$8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'WOR000.34'!$U$8:$V$8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7C-4747-8D18-F98EAA02A58A}"/>
            </c:ext>
          </c:extLst>
        </c:ser>
        <c:ser>
          <c:idx val="3"/>
          <c:order val="3"/>
          <c:tx>
            <c:strRef>
              <c:f>'WOR000.34'!$T$9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7C-4747-8D18-F98EAA02A58A}"/>
            </c:ext>
          </c:extLst>
        </c:ser>
        <c:ser>
          <c:idx val="4"/>
          <c:order val="4"/>
          <c:tx>
            <c:strRef>
              <c:f>'WOR000.34'!$T$10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'WOR000.34'!$U$10:$V$10</c:f>
              <c:numCache>
                <c:formatCode>General</c:formatCode>
                <c:ptCount val="2"/>
                <c:pt idx="0">
                  <c:v>3.3519553072625698E-2</c:v>
                </c:pt>
                <c:pt idx="1">
                  <c:v>9.1220068415051314E-3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7C-4747-8D18-F98EAA02A58A}"/>
            </c:ext>
          </c:extLst>
        </c:ser>
        <c:ser>
          <c:idx val="5"/>
          <c:order val="5"/>
          <c:tx>
            <c:strRef>
              <c:f>'WOR000.34'!$T$11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'WOR000.34'!$U$11:$V$11</c:f>
              <c:numCache>
                <c:formatCode>General</c:formatCode>
                <c:ptCount val="2"/>
                <c:pt idx="0">
                  <c:v>0.2532588454376164</c:v>
                </c:pt>
                <c:pt idx="1">
                  <c:v>8.7799315849486886E-2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7C-4747-8D18-F98EAA02A58A}"/>
            </c:ext>
          </c:extLst>
        </c:ser>
        <c:ser>
          <c:idx val="6"/>
          <c:order val="6"/>
          <c:tx>
            <c:strRef>
              <c:f>'WOR000.34'!$T$12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'WOR000.34'!$U$12:$V$12</c:f>
              <c:numCache>
                <c:formatCode>General</c:formatCode>
                <c:ptCount val="2"/>
                <c:pt idx="0">
                  <c:v>5.4003724394785846E-2</c:v>
                </c:pt>
                <c:pt idx="1">
                  <c:v>2.0524515393386546E-2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7C-4747-8D18-F98EAA02A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'TKR000.69'!$U$6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'TKR000.69'!$V$6:$W$6</c:f>
              <c:numCache>
                <c:formatCode>General</c:formatCode>
                <c:ptCount val="2"/>
                <c:pt idx="0">
                  <c:v>0.297951582867784</c:v>
                </c:pt>
                <c:pt idx="1">
                  <c:v>0.49195171026156942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FA-4BA4-AD21-B81A9E85CBBD}"/>
            </c:ext>
          </c:extLst>
        </c:ser>
        <c:ser>
          <c:idx val="1"/>
          <c:order val="1"/>
          <c:tx>
            <c:strRef>
              <c:f>'TKR000.69'!$U$7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'TKR000.69'!$V$7:$W$7</c:f>
              <c:numCache>
                <c:formatCode>General</c:formatCode>
                <c:ptCount val="2"/>
                <c:pt idx="0">
                  <c:v>0.36126629422718809</c:v>
                </c:pt>
                <c:pt idx="1">
                  <c:v>0.27565392354124746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FA-4BA4-AD21-B81A9E85CBBD}"/>
            </c:ext>
          </c:extLst>
        </c:ser>
        <c:ser>
          <c:idx val="2"/>
          <c:order val="2"/>
          <c:tx>
            <c:strRef>
              <c:f>'TKR000.69'!$U$8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'TKR000.69'!$V$8:$W$8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FA-4BA4-AD21-B81A9E85CBBD}"/>
            </c:ext>
          </c:extLst>
        </c:ser>
        <c:ser>
          <c:idx val="3"/>
          <c:order val="3"/>
          <c:tx>
            <c:strRef>
              <c:f>'TKR000.69'!$U$9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'TKR000.69'!$V$9:$W$9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FA-4BA4-AD21-B81A9E85CBBD}"/>
            </c:ext>
          </c:extLst>
        </c:ser>
        <c:ser>
          <c:idx val="4"/>
          <c:order val="4"/>
          <c:tx>
            <c:strRef>
              <c:f>'TKR000.69'!$U$10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'TKR000.69'!$V$10:$W$10</c:f>
              <c:numCache>
                <c:formatCode>General</c:formatCode>
                <c:ptCount val="2"/>
                <c:pt idx="0">
                  <c:v>3.3519553072625698E-2</c:v>
                </c:pt>
                <c:pt idx="1">
                  <c:v>1.5090543259557344E-2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FA-4BA4-AD21-B81A9E85CBBD}"/>
            </c:ext>
          </c:extLst>
        </c:ser>
        <c:ser>
          <c:idx val="5"/>
          <c:order val="5"/>
          <c:tx>
            <c:strRef>
              <c:f>'TKR000.69'!$U$11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'TKR000.69'!$V$11:$W$11</c:f>
              <c:numCache>
                <c:formatCode>General</c:formatCode>
                <c:ptCount val="2"/>
                <c:pt idx="0">
                  <c:v>0.2532588454376164</c:v>
                </c:pt>
                <c:pt idx="1">
                  <c:v>0.18209255533199195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FA-4BA4-AD21-B81A9E85CBBD}"/>
            </c:ext>
          </c:extLst>
        </c:ser>
        <c:ser>
          <c:idx val="6"/>
          <c:order val="6"/>
          <c:tx>
            <c:strRef>
              <c:f>'TKR000.69'!$U$12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'TKR000.69'!$V$12:$W$12</c:f>
              <c:numCache>
                <c:formatCode>General</c:formatCode>
                <c:ptCount val="2"/>
                <c:pt idx="0">
                  <c:v>5.4003724394785846E-2</c:v>
                </c:pt>
                <c:pt idx="1">
                  <c:v>3.5211267605633804E-2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FA-4BA4-AD21-B81A9E85C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Roanoke River (4AROA198.08)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'ROA198.08'!$AD$6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'ROA198.08'!$AE$6:$AF$6</c:f>
              <c:numCache>
                <c:formatCode>General</c:formatCode>
                <c:ptCount val="2"/>
                <c:pt idx="0">
                  <c:v>0.38183869148336153</c:v>
                </c:pt>
                <c:pt idx="1">
                  <c:v>0.42864149092692494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3-4CBF-90D9-B981A6C62E4F}"/>
            </c:ext>
          </c:extLst>
        </c:ser>
        <c:ser>
          <c:idx val="1"/>
          <c:order val="1"/>
          <c:tx>
            <c:strRef>
              <c:f>'ROA198.08'!$AD$7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'ROA198.08'!$AE$7:$AF$7</c:f>
              <c:numCache>
                <c:formatCode>General</c:formatCode>
                <c:ptCount val="2"/>
                <c:pt idx="0">
                  <c:v>0.34461364918217713</c:v>
                </c:pt>
                <c:pt idx="1">
                  <c:v>0.26336439431093672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A3-4CBF-90D9-B981A6C62E4F}"/>
            </c:ext>
          </c:extLst>
        </c:ser>
        <c:ser>
          <c:idx val="2"/>
          <c:order val="2"/>
          <c:tx>
            <c:strRef>
              <c:f>'ROA198.08'!$AD$8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'ROA198.08'!$AE$8:$AF$8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A3-4CBF-90D9-B981A6C62E4F}"/>
            </c:ext>
          </c:extLst>
        </c:ser>
        <c:ser>
          <c:idx val="3"/>
          <c:order val="3"/>
          <c:tx>
            <c:strRef>
              <c:f>'ROA198.08'!$AD$9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'ROA198.08'!$AE$9:$AF$9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A3-4CBF-90D9-B981A6C62E4F}"/>
            </c:ext>
          </c:extLst>
        </c:ser>
        <c:ser>
          <c:idx val="4"/>
          <c:order val="4"/>
          <c:tx>
            <c:strRef>
              <c:f>'ROA198.08'!$AD$10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'ROA198.08'!$AE$10:$AF$10</c:f>
              <c:numCache>
                <c:formatCode>General</c:formatCode>
                <c:ptCount val="2"/>
                <c:pt idx="0">
                  <c:v>1.6356457980823462E-2</c:v>
                </c:pt>
                <c:pt idx="1">
                  <c:v>7.3565473271211381E-3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A3-4CBF-90D9-B981A6C62E4F}"/>
            </c:ext>
          </c:extLst>
        </c:ser>
        <c:ser>
          <c:idx val="5"/>
          <c:order val="5"/>
          <c:tx>
            <c:strRef>
              <c:f>'ROA198.08'!$AD$11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'ROA198.08'!$AE$11:$AF$11</c:f>
              <c:numCache>
                <c:formatCode>General</c:formatCode>
                <c:ptCount val="2"/>
                <c:pt idx="0">
                  <c:v>0.23801466441060351</c:v>
                </c:pt>
                <c:pt idx="1">
                  <c:v>0.28886709171162334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A3-4CBF-90D9-B981A6C62E4F}"/>
            </c:ext>
          </c:extLst>
        </c:ser>
        <c:ser>
          <c:idx val="6"/>
          <c:order val="6"/>
          <c:tx>
            <c:strRef>
              <c:f>'ROA198.08'!$AD$12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'ROA198.08'!$AE$12:$AF$12</c:f>
              <c:numCache>
                <c:formatCode>General</c:formatCode>
                <c:ptCount val="2"/>
                <c:pt idx="0">
                  <c:v>1.9176536943034405E-2</c:v>
                </c:pt>
                <c:pt idx="1">
                  <c:v>1.1770475723393821E-2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A3-4CBF-90D9-B981A6C62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Roanoke River (4AROA202.20)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'ROA202.20'!$AF$6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'ROA202.20'!$AG$6:$AH$6</c:f>
              <c:numCache>
                <c:formatCode>General</c:formatCode>
                <c:ptCount val="2"/>
                <c:pt idx="0">
                  <c:v>0.38183869148336153</c:v>
                </c:pt>
                <c:pt idx="1">
                  <c:v>0.41102756892230574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A-499B-BCAF-3EED6F324F74}"/>
            </c:ext>
          </c:extLst>
        </c:ser>
        <c:ser>
          <c:idx val="1"/>
          <c:order val="1"/>
          <c:tx>
            <c:strRef>
              <c:f>'ROA202.20'!$AF$7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'ROA202.20'!$AG$7:$AH$7</c:f>
              <c:numCache>
                <c:formatCode>General</c:formatCode>
                <c:ptCount val="2"/>
                <c:pt idx="0">
                  <c:v>0.34461364918217713</c:v>
                </c:pt>
                <c:pt idx="1">
                  <c:v>0.29114452798663326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CA-499B-BCAF-3EED6F324F74}"/>
            </c:ext>
          </c:extLst>
        </c:ser>
        <c:ser>
          <c:idx val="2"/>
          <c:order val="2"/>
          <c:tx>
            <c:strRef>
              <c:f>'ROA202.20'!$AF$8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'ROA202.20'!$AG$8:$AH$8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CA-499B-BCAF-3EED6F324F74}"/>
            </c:ext>
          </c:extLst>
        </c:ser>
        <c:ser>
          <c:idx val="3"/>
          <c:order val="3"/>
          <c:tx>
            <c:strRef>
              <c:f>'ROA202.20'!$AF$9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'ROA202.20'!$AG$9:$AH$9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CA-499B-BCAF-3EED6F324F74}"/>
            </c:ext>
          </c:extLst>
        </c:ser>
        <c:ser>
          <c:idx val="4"/>
          <c:order val="4"/>
          <c:tx>
            <c:strRef>
              <c:f>'ROA202.20'!$AF$10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'ROA202.20'!$AG$10:$AH$10</c:f>
              <c:numCache>
                <c:formatCode>General</c:formatCode>
                <c:ptCount val="2"/>
                <c:pt idx="0">
                  <c:v>1.6356457980823462E-2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CA-499B-BCAF-3EED6F324F74}"/>
            </c:ext>
          </c:extLst>
        </c:ser>
        <c:ser>
          <c:idx val="5"/>
          <c:order val="5"/>
          <c:tx>
            <c:strRef>
              <c:f>'ROA202.20'!$AF$11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'ROA202.20'!$AG$11:$AH$11</c:f>
              <c:numCache>
                <c:formatCode>General</c:formatCode>
                <c:ptCount val="2"/>
                <c:pt idx="0">
                  <c:v>0.23801466441060351</c:v>
                </c:pt>
                <c:pt idx="1">
                  <c:v>0.25856307435254805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CA-499B-BCAF-3EED6F324F74}"/>
            </c:ext>
          </c:extLst>
        </c:ser>
        <c:ser>
          <c:idx val="6"/>
          <c:order val="6"/>
          <c:tx>
            <c:strRef>
              <c:f>'ROA202.20'!$AF$12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'ROA202.20'!$AG$12:$AH$12</c:f>
              <c:numCache>
                <c:formatCode>General</c:formatCode>
                <c:ptCount val="2"/>
                <c:pt idx="0">
                  <c:v>1.9176536943034405E-2</c:v>
                </c:pt>
                <c:pt idx="1">
                  <c:v>2.3391812865497075E-2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CA-499B-BCAF-3EED6F324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Roanoke River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'ROA202.20'!$AF$6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'ROA202.20'!$AG$6:$AI$6</c:f>
              <c:numCache>
                <c:formatCode>General</c:formatCode>
                <c:ptCount val="3"/>
                <c:pt idx="0">
                  <c:v>0.38183869148336153</c:v>
                </c:pt>
                <c:pt idx="1">
                  <c:v>0.41102756892230574</c:v>
                </c:pt>
                <c:pt idx="2">
                  <c:v>0.42864149092692494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4-4F93-9AC6-253E4C21B22C}"/>
            </c:ext>
          </c:extLst>
        </c:ser>
        <c:ser>
          <c:idx val="1"/>
          <c:order val="1"/>
          <c:tx>
            <c:strRef>
              <c:f>'ROA202.20'!$AF$7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'ROA202.20'!$AG$7:$AI$7</c:f>
              <c:numCache>
                <c:formatCode>General</c:formatCode>
                <c:ptCount val="3"/>
                <c:pt idx="0">
                  <c:v>0.34461364918217713</c:v>
                </c:pt>
                <c:pt idx="1">
                  <c:v>0.29114452798663326</c:v>
                </c:pt>
                <c:pt idx="2">
                  <c:v>0.26336439431093672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24-4F93-9AC6-253E4C21B22C}"/>
            </c:ext>
          </c:extLst>
        </c:ser>
        <c:ser>
          <c:idx val="2"/>
          <c:order val="2"/>
          <c:tx>
            <c:strRef>
              <c:f>'ROA202.20'!$AF$8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'ROA202.20'!$AG$8:$AI$8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24-4F93-9AC6-253E4C21B22C}"/>
            </c:ext>
          </c:extLst>
        </c:ser>
        <c:ser>
          <c:idx val="3"/>
          <c:order val="3"/>
          <c:tx>
            <c:strRef>
              <c:f>'ROA202.20'!$AF$9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'ROA202.20'!$AG$9:$AI$9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24-4F93-9AC6-253E4C21B22C}"/>
            </c:ext>
          </c:extLst>
        </c:ser>
        <c:ser>
          <c:idx val="4"/>
          <c:order val="4"/>
          <c:tx>
            <c:strRef>
              <c:f>'ROA202.20'!$AF$10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'ROA202.20'!$AG$10:$AI$10</c:f>
              <c:numCache>
                <c:formatCode>General</c:formatCode>
                <c:ptCount val="3"/>
                <c:pt idx="0">
                  <c:v>1.6356457980823462E-2</c:v>
                </c:pt>
                <c:pt idx="1">
                  <c:v>1.5873015873015872E-2</c:v>
                </c:pt>
                <c:pt idx="2">
                  <c:v>7.3565473271211381E-3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24-4F93-9AC6-253E4C21B22C}"/>
            </c:ext>
          </c:extLst>
        </c:ser>
        <c:ser>
          <c:idx val="5"/>
          <c:order val="5"/>
          <c:tx>
            <c:strRef>
              <c:f>'ROA202.20'!$AF$11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'ROA202.20'!$AG$11:$AI$11</c:f>
              <c:numCache>
                <c:formatCode>General</c:formatCode>
                <c:ptCount val="3"/>
                <c:pt idx="0">
                  <c:v>0.23801466441060351</c:v>
                </c:pt>
                <c:pt idx="1">
                  <c:v>0.25856307435254805</c:v>
                </c:pt>
                <c:pt idx="2">
                  <c:v>0.28886709171162334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24-4F93-9AC6-253E4C21B22C}"/>
            </c:ext>
          </c:extLst>
        </c:ser>
        <c:ser>
          <c:idx val="6"/>
          <c:order val="6"/>
          <c:tx>
            <c:strRef>
              <c:f>'ROA202.20'!$AF$12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'ROA202.20'!$AG$5:$AI$5</c:f>
              <c:strCache>
                <c:ptCount val="3"/>
                <c:pt idx="0">
                  <c:v>Reference</c:v>
                </c:pt>
                <c:pt idx="1">
                  <c:v>4AROA202.20</c:v>
                </c:pt>
                <c:pt idx="2">
                  <c:v>4AROA198.08</c:v>
                </c:pt>
              </c:strCache>
            </c:strRef>
          </c:cat>
          <c:val>
            <c:numRef>
              <c:f>'ROA202.20'!$AG$12:$AI$12</c:f>
              <c:numCache>
                <c:formatCode>General</c:formatCode>
                <c:ptCount val="3"/>
                <c:pt idx="0">
                  <c:v>1.9176536943034405E-2</c:v>
                </c:pt>
                <c:pt idx="1">
                  <c:v>2.3391812865497075E-2</c:v>
                </c:pt>
                <c:pt idx="2">
                  <c:v>1.1770475723393821E-2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24-4F93-9AC6-253E4C21B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Wolf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'WOR000.34'!$T$6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'WOR000.34'!$U$6:$V$6</c:f>
              <c:numCache>
                <c:formatCode>General</c:formatCode>
                <c:ptCount val="2"/>
                <c:pt idx="0">
                  <c:v>0.297951582867784</c:v>
                </c:pt>
                <c:pt idx="1">
                  <c:v>0.42303306727480045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AE-4148-8F9B-BEA30D75A45A}"/>
            </c:ext>
          </c:extLst>
        </c:ser>
        <c:ser>
          <c:idx val="1"/>
          <c:order val="1"/>
          <c:tx>
            <c:strRef>
              <c:f>'WOR000.34'!$T$7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'WOR000.34'!$U$7:$V$7</c:f>
              <c:numCache>
                <c:formatCode>General</c:formatCode>
                <c:ptCount val="2"/>
                <c:pt idx="0">
                  <c:v>0.36126629422718809</c:v>
                </c:pt>
                <c:pt idx="1">
                  <c:v>0.45952109464082097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AE-4148-8F9B-BEA30D75A45A}"/>
            </c:ext>
          </c:extLst>
        </c:ser>
        <c:ser>
          <c:idx val="2"/>
          <c:order val="2"/>
          <c:tx>
            <c:strRef>
              <c:f>'WOR000.34'!$T$8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'WOR000.34'!$U$8:$V$8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AE-4148-8F9B-BEA30D75A45A}"/>
            </c:ext>
          </c:extLst>
        </c:ser>
        <c:ser>
          <c:idx val="3"/>
          <c:order val="3"/>
          <c:tx>
            <c:strRef>
              <c:f>'WOR000.34'!$T$9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'WOR000.34'!$U$9:$V$9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AE-4148-8F9B-BEA30D75A45A}"/>
            </c:ext>
          </c:extLst>
        </c:ser>
        <c:ser>
          <c:idx val="4"/>
          <c:order val="4"/>
          <c:tx>
            <c:strRef>
              <c:f>'WOR000.34'!$T$10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'WOR000.34'!$U$10:$V$10</c:f>
              <c:numCache>
                <c:formatCode>General</c:formatCode>
                <c:ptCount val="2"/>
                <c:pt idx="0">
                  <c:v>3.3519553072625698E-2</c:v>
                </c:pt>
                <c:pt idx="1">
                  <c:v>9.1220068415051314E-3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AE-4148-8F9B-BEA30D75A45A}"/>
            </c:ext>
          </c:extLst>
        </c:ser>
        <c:ser>
          <c:idx val="5"/>
          <c:order val="5"/>
          <c:tx>
            <c:strRef>
              <c:f>'WOR000.34'!$T$11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'WOR000.34'!$U$11:$V$11</c:f>
              <c:numCache>
                <c:formatCode>General</c:formatCode>
                <c:ptCount val="2"/>
                <c:pt idx="0">
                  <c:v>0.2532588454376164</c:v>
                </c:pt>
                <c:pt idx="1">
                  <c:v>8.7799315849486886E-2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AE-4148-8F9B-BEA30D75A45A}"/>
            </c:ext>
          </c:extLst>
        </c:ser>
        <c:ser>
          <c:idx val="6"/>
          <c:order val="6"/>
          <c:tx>
            <c:strRef>
              <c:f>'WOR000.34'!$T$12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'WOR000.34'!$U$5:$V$5</c:f>
              <c:strCache>
                <c:ptCount val="2"/>
                <c:pt idx="0">
                  <c:v>Reference</c:v>
                </c:pt>
                <c:pt idx="1">
                  <c:v>4AWOR000.34</c:v>
                </c:pt>
              </c:strCache>
            </c:strRef>
          </c:cat>
          <c:val>
            <c:numRef>
              <c:f>'WOR000.34'!$U$12:$V$12</c:f>
              <c:numCache>
                <c:formatCode>General</c:formatCode>
                <c:ptCount val="2"/>
                <c:pt idx="0">
                  <c:v>5.4003724394785846E-2</c:v>
                </c:pt>
                <c:pt idx="1">
                  <c:v>2.0524515393386546E-2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AE-4148-8F9B-BEA30D75A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Tinker Creek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'TKR000.69'!$U$6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'TKR000.69'!$V$6:$W$6</c:f>
              <c:numCache>
                <c:formatCode>General</c:formatCode>
                <c:ptCount val="2"/>
                <c:pt idx="0">
                  <c:v>0.297951582867784</c:v>
                </c:pt>
                <c:pt idx="1">
                  <c:v>0.49195171026156942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E-4325-942A-FEACBF50E850}"/>
            </c:ext>
          </c:extLst>
        </c:ser>
        <c:ser>
          <c:idx val="1"/>
          <c:order val="1"/>
          <c:tx>
            <c:strRef>
              <c:f>'TKR000.69'!$U$7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'TKR000.69'!$V$7:$W$7</c:f>
              <c:numCache>
                <c:formatCode>General</c:formatCode>
                <c:ptCount val="2"/>
                <c:pt idx="0">
                  <c:v>0.36126629422718809</c:v>
                </c:pt>
                <c:pt idx="1">
                  <c:v>0.27565392354124746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E-4325-942A-FEACBF50E850}"/>
            </c:ext>
          </c:extLst>
        </c:ser>
        <c:ser>
          <c:idx val="2"/>
          <c:order val="2"/>
          <c:tx>
            <c:strRef>
              <c:f>'TKR000.69'!$U$8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'TKR000.69'!$V$8:$W$8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6E-4325-942A-FEACBF50E850}"/>
            </c:ext>
          </c:extLst>
        </c:ser>
        <c:ser>
          <c:idx val="3"/>
          <c:order val="3"/>
          <c:tx>
            <c:strRef>
              <c:f>'TKR000.69'!$U$9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'TKR000.69'!$V$9:$W$9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6E-4325-942A-FEACBF50E850}"/>
            </c:ext>
          </c:extLst>
        </c:ser>
        <c:ser>
          <c:idx val="4"/>
          <c:order val="4"/>
          <c:tx>
            <c:strRef>
              <c:f>'TKR000.69'!$U$10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'TKR000.69'!$V$10:$W$10</c:f>
              <c:numCache>
                <c:formatCode>General</c:formatCode>
                <c:ptCount val="2"/>
                <c:pt idx="0">
                  <c:v>3.3519553072625698E-2</c:v>
                </c:pt>
                <c:pt idx="1">
                  <c:v>1.5090543259557344E-2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6E-4325-942A-FEACBF50E850}"/>
            </c:ext>
          </c:extLst>
        </c:ser>
        <c:ser>
          <c:idx val="5"/>
          <c:order val="5"/>
          <c:tx>
            <c:strRef>
              <c:f>'TKR000.69'!$U$11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'TKR000.69'!$V$11:$W$11</c:f>
              <c:numCache>
                <c:formatCode>General</c:formatCode>
                <c:ptCount val="2"/>
                <c:pt idx="0">
                  <c:v>0.2532588454376164</c:v>
                </c:pt>
                <c:pt idx="1">
                  <c:v>0.18209255533199195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6E-4325-942A-FEACBF50E850}"/>
            </c:ext>
          </c:extLst>
        </c:ser>
        <c:ser>
          <c:idx val="6"/>
          <c:order val="6"/>
          <c:tx>
            <c:strRef>
              <c:f>'TKR000.69'!$U$12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'TKR000.69'!$V$5:$W$5</c:f>
              <c:strCache>
                <c:ptCount val="2"/>
                <c:pt idx="0">
                  <c:v>Reference</c:v>
                </c:pt>
                <c:pt idx="1">
                  <c:v>4ATKR000.69</c:v>
                </c:pt>
              </c:strCache>
            </c:strRef>
          </c:cat>
          <c:val>
            <c:numRef>
              <c:f>'TKR000.69'!$V$12:$W$12</c:f>
              <c:numCache>
                <c:formatCode>General</c:formatCode>
                <c:ptCount val="2"/>
                <c:pt idx="0">
                  <c:v>5.4003724394785846E-2</c:v>
                </c:pt>
                <c:pt idx="1">
                  <c:v>3.5211267605633804E-2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96E-4325-942A-FEACBF50E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Roanoke River (4AROA198.08)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'ROA198.08'!$AD$6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'ROA198.08'!$AE$6:$AF$6</c:f>
              <c:numCache>
                <c:formatCode>General</c:formatCode>
                <c:ptCount val="2"/>
                <c:pt idx="0">
                  <c:v>0.38183869148336153</c:v>
                </c:pt>
                <c:pt idx="1">
                  <c:v>0.42864149092692494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C5-4669-BD62-DCE0111F5374}"/>
            </c:ext>
          </c:extLst>
        </c:ser>
        <c:ser>
          <c:idx val="1"/>
          <c:order val="1"/>
          <c:tx>
            <c:strRef>
              <c:f>'ROA198.08'!$AD$7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'ROA198.08'!$AE$7:$AF$7</c:f>
              <c:numCache>
                <c:formatCode>General</c:formatCode>
                <c:ptCount val="2"/>
                <c:pt idx="0">
                  <c:v>0.34461364918217713</c:v>
                </c:pt>
                <c:pt idx="1">
                  <c:v>0.26336439431093672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C5-4669-BD62-DCE0111F5374}"/>
            </c:ext>
          </c:extLst>
        </c:ser>
        <c:ser>
          <c:idx val="2"/>
          <c:order val="2"/>
          <c:tx>
            <c:strRef>
              <c:f>'ROA198.08'!$AD$8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'ROA198.08'!$AE$8:$AF$8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C5-4669-BD62-DCE0111F5374}"/>
            </c:ext>
          </c:extLst>
        </c:ser>
        <c:ser>
          <c:idx val="3"/>
          <c:order val="3"/>
          <c:tx>
            <c:strRef>
              <c:f>'ROA198.08'!$AD$9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'ROA198.08'!$AE$9:$AF$9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C5-4669-BD62-DCE0111F5374}"/>
            </c:ext>
          </c:extLst>
        </c:ser>
        <c:ser>
          <c:idx val="4"/>
          <c:order val="4"/>
          <c:tx>
            <c:strRef>
              <c:f>'ROA198.08'!$AD$10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'ROA198.08'!$AE$10:$AF$10</c:f>
              <c:numCache>
                <c:formatCode>General</c:formatCode>
                <c:ptCount val="2"/>
                <c:pt idx="0">
                  <c:v>1.6356457980823462E-2</c:v>
                </c:pt>
                <c:pt idx="1">
                  <c:v>7.3565473271211381E-3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C5-4669-BD62-DCE0111F5374}"/>
            </c:ext>
          </c:extLst>
        </c:ser>
        <c:ser>
          <c:idx val="5"/>
          <c:order val="5"/>
          <c:tx>
            <c:strRef>
              <c:f>'ROA198.08'!$AD$11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'ROA198.08'!$AE$11:$AF$11</c:f>
              <c:numCache>
                <c:formatCode>General</c:formatCode>
                <c:ptCount val="2"/>
                <c:pt idx="0">
                  <c:v>0.23801466441060351</c:v>
                </c:pt>
                <c:pt idx="1">
                  <c:v>0.28886709171162334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C5-4669-BD62-DCE0111F5374}"/>
            </c:ext>
          </c:extLst>
        </c:ser>
        <c:ser>
          <c:idx val="6"/>
          <c:order val="6"/>
          <c:tx>
            <c:strRef>
              <c:f>'ROA198.08'!$AD$12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'ROA198.08'!$AE$5:$AF$5</c:f>
              <c:strCache>
                <c:ptCount val="2"/>
                <c:pt idx="0">
                  <c:v>Reference</c:v>
                </c:pt>
                <c:pt idx="1">
                  <c:v>4AROA198.08</c:v>
                </c:pt>
              </c:strCache>
            </c:strRef>
          </c:cat>
          <c:val>
            <c:numRef>
              <c:f>'ROA198.08'!$AE$12:$AF$12</c:f>
              <c:numCache>
                <c:formatCode>General</c:formatCode>
                <c:ptCount val="2"/>
                <c:pt idx="0">
                  <c:v>1.9176536943034405E-2</c:v>
                </c:pt>
                <c:pt idx="1">
                  <c:v>1.1770475723393821E-2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C5-4669-BD62-DCE0111F5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Roanoke River (4AROA202.20)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'ROA202.20'!$AF$6</c:f>
              <c:strCache>
                <c:ptCount val="1"/>
                <c:pt idx="0">
                  <c:v>Collector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'ROA202.20'!$AG$6:$AH$6</c:f>
              <c:numCache>
                <c:formatCode>General</c:formatCode>
                <c:ptCount val="2"/>
                <c:pt idx="0">
                  <c:v>0.38183869148336153</c:v>
                </c:pt>
                <c:pt idx="1">
                  <c:v>0.41102756892230574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0-49CB-83F1-DA5C2505FF45}"/>
            </c:ext>
          </c:extLst>
        </c:ser>
        <c:ser>
          <c:idx val="1"/>
          <c:order val="1"/>
          <c:tx>
            <c:strRef>
              <c:f>'ROA202.20'!$AF$7</c:f>
              <c:strCache>
                <c:ptCount val="1"/>
                <c:pt idx="0">
                  <c:v>Filterer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'ROA202.20'!$AG$7:$AH$7</c:f>
              <c:numCache>
                <c:formatCode>General</c:formatCode>
                <c:ptCount val="2"/>
                <c:pt idx="0">
                  <c:v>0.34461364918217713</c:v>
                </c:pt>
                <c:pt idx="1">
                  <c:v>0.29114452798663326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50-49CB-83F1-DA5C2505FF45}"/>
            </c:ext>
          </c:extLst>
        </c:ser>
        <c:ser>
          <c:idx val="2"/>
          <c:order val="2"/>
          <c:tx>
            <c:strRef>
              <c:f>'ROA202.20'!$AF$8</c:f>
              <c:strCache>
                <c:ptCount val="1"/>
                <c:pt idx="0">
                  <c:v>Herbivore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'ROA202.20'!$AG$8:$AH$8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50-49CB-83F1-DA5C2505FF45}"/>
            </c:ext>
          </c:extLst>
        </c:ser>
        <c:ser>
          <c:idx val="3"/>
          <c:order val="3"/>
          <c:tx>
            <c:strRef>
              <c:f>'ROA202.20'!$AF$9</c:f>
              <c:strCache>
                <c:ptCount val="1"/>
                <c:pt idx="0">
                  <c:v>Omnivore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'ROA202.20'!$AG$9:$AH$9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50-49CB-83F1-DA5C2505FF45}"/>
            </c:ext>
          </c:extLst>
        </c:ser>
        <c:ser>
          <c:idx val="4"/>
          <c:order val="4"/>
          <c:tx>
            <c:strRef>
              <c:f>'ROA202.20'!$AF$10</c:f>
              <c:strCache>
                <c:ptCount val="1"/>
                <c:pt idx="0">
                  <c:v>Predator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'ROA202.20'!$AG$10:$AH$10</c:f>
              <c:numCache>
                <c:formatCode>General</c:formatCode>
                <c:ptCount val="2"/>
                <c:pt idx="0">
                  <c:v>1.6356457980823462E-2</c:v>
                </c:pt>
                <c:pt idx="1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50-49CB-83F1-DA5C2505FF45}"/>
            </c:ext>
          </c:extLst>
        </c:ser>
        <c:ser>
          <c:idx val="5"/>
          <c:order val="5"/>
          <c:tx>
            <c:strRef>
              <c:f>'ROA202.20'!$AF$11</c:f>
              <c:strCache>
                <c:ptCount val="1"/>
                <c:pt idx="0">
                  <c:v>Scraper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'ROA202.20'!$AG$11:$AH$11</c:f>
              <c:numCache>
                <c:formatCode>General</c:formatCode>
                <c:ptCount val="2"/>
                <c:pt idx="0">
                  <c:v>0.23801466441060351</c:v>
                </c:pt>
                <c:pt idx="1">
                  <c:v>0.25856307435254805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50-49CB-83F1-DA5C2505FF45}"/>
            </c:ext>
          </c:extLst>
        </c:ser>
        <c:ser>
          <c:idx val="6"/>
          <c:order val="6"/>
          <c:tx>
            <c:strRef>
              <c:f>'ROA202.20'!$AF$12</c:f>
              <c:strCache>
                <c:ptCount val="1"/>
                <c:pt idx="0">
                  <c:v>Shredder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strRef>
              <c:f>'ROA202.20'!$AG$5:$AH$5</c:f>
              <c:strCache>
                <c:ptCount val="2"/>
                <c:pt idx="0">
                  <c:v>Reference</c:v>
                </c:pt>
                <c:pt idx="1">
                  <c:v>4AROA202.20</c:v>
                </c:pt>
              </c:strCache>
            </c:strRef>
          </c:cat>
          <c:val>
            <c:numRef>
              <c:f>'ROA202.20'!$AG$12:$AH$12</c:f>
              <c:numCache>
                <c:formatCode>General</c:formatCode>
                <c:ptCount val="2"/>
                <c:pt idx="0">
                  <c:v>1.9176536943034405E-2</c:v>
                </c:pt>
                <c:pt idx="1">
                  <c:v>2.3391812865497075E-2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50-49CB-83F1-DA5C2505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8728648"/>
        <c:axId val="768728976"/>
      </c:areaChart>
      <c:catAx>
        <c:axId val="768728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976"/>
        <c:crosses val="autoZero"/>
        <c:auto val="1"/>
        <c:lblAlgn val="ctr"/>
        <c:lblOffset val="100"/>
        <c:noMultiLvlLbl val="0"/>
      </c:catAx>
      <c:valAx>
        <c:axId val="768728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Composition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8728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53302712160984"/>
          <c:y val="0.1415689705453485"/>
          <c:w val="0.16680030621172354"/>
          <c:h val="0.605750583260425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16</xdr:row>
      <xdr:rowOff>0</xdr:rowOff>
    </xdr:from>
    <xdr:to>
      <xdr:col>23</xdr:col>
      <xdr:colOff>196850</xdr:colOff>
      <xdr:row>30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A5D5BAB-0770-4822-B880-C9D9DBBD86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16</xdr:row>
      <xdr:rowOff>0</xdr:rowOff>
    </xdr:from>
    <xdr:to>
      <xdr:col>25</xdr:col>
      <xdr:colOff>304800</xdr:colOff>
      <xdr:row>30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B98EE4-A461-4186-8120-0DAA031D23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15</xdr:row>
      <xdr:rowOff>0</xdr:rowOff>
    </xdr:from>
    <xdr:to>
      <xdr:col>34</xdr:col>
      <xdr:colOff>304800</xdr:colOff>
      <xdr:row>29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FE5576B-5B50-4811-9F97-BBB07A835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15</xdr:row>
      <xdr:rowOff>0</xdr:rowOff>
    </xdr:from>
    <xdr:to>
      <xdr:col>36</xdr:col>
      <xdr:colOff>304800</xdr:colOff>
      <xdr:row>29</xdr:row>
      <xdr:rowOff>165100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7C65F5-2881-4380-B5AD-A81C8FBFB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0</xdr:colOff>
      <xdr:row>15</xdr:row>
      <xdr:rowOff>0</xdr:rowOff>
    </xdr:from>
    <xdr:to>
      <xdr:col>44</xdr:col>
      <xdr:colOff>304800</xdr:colOff>
      <xdr:row>29</xdr:row>
      <xdr:rowOff>165100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B08CDE-F315-423C-A8DD-E2283399E4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17</xdr:col>
      <xdr:colOff>304800</xdr:colOff>
      <xdr:row>31</xdr:row>
      <xdr:rowOff>165100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FCA2C683-CD17-4E17-81CA-247CF7576443}"/>
            </a:ext>
          </a:extLst>
        </xdr:cNvPr>
        <xdr:cNvGrpSpPr/>
      </xdr:nvGrpSpPr>
      <xdr:grpSpPr>
        <a:xfrm>
          <a:off x="1219200" y="184150"/>
          <a:ext cx="9448800" cy="5689600"/>
          <a:chOff x="1219200" y="184150"/>
          <a:chExt cx="9448800" cy="5689600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C4BC93EB-C192-4E9D-8B55-55C2993CB7E9}"/>
              </a:ext>
            </a:extLst>
          </xdr:cNvPr>
          <xdr:cNvGraphicFramePr>
            <a:graphicFrameLocks/>
          </xdr:cNvGraphicFramePr>
        </xdr:nvGraphicFramePr>
        <xdr:xfrm>
          <a:off x="1219200" y="1841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9E13EB2-6EB6-4DFB-8F3F-7842EB48422B}"/>
              </a:ext>
            </a:extLst>
          </xdr:cNvPr>
          <xdr:cNvGraphicFramePr>
            <a:graphicFrameLocks/>
          </xdr:cNvGraphicFramePr>
        </xdr:nvGraphicFramePr>
        <xdr:xfrm>
          <a:off x="6096000" y="1841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7A1D3326-E069-4CBA-8E9B-7E5F24D44353}"/>
              </a:ext>
            </a:extLst>
          </xdr:cNvPr>
          <xdr:cNvGraphicFramePr>
            <a:graphicFrameLocks/>
          </xdr:cNvGraphicFramePr>
        </xdr:nvGraphicFramePr>
        <xdr:xfrm>
          <a:off x="1219200" y="31305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2E8F73E4-40D9-44D8-B1D9-11EB782D8505}"/>
              </a:ext>
            </a:extLst>
          </xdr:cNvPr>
          <xdr:cNvGraphicFramePr>
            <a:graphicFrameLocks/>
          </xdr:cNvGraphicFramePr>
        </xdr:nvGraphicFramePr>
        <xdr:xfrm>
          <a:off x="6096000" y="313055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83C87-9DA5-4949-BF4A-D3190FE0DAC2}">
  <dimension ref="A1:HF3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4.5" x14ac:dyDescent="0.35"/>
  <cols>
    <col min="1" max="1" width="26.08984375" bestFit="1" customWidth="1"/>
    <col min="3" max="3" width="13.453125" bestFit="1" customWidth="1"/>
    <col min="93" max="93" width="12.453125" customWidth="1"/>
    <col min="94" max="94" width="13.453125" customWidth="1"/>
    <col min="95" max="95" width="15.1796875" customWidth="1"/>
    <col min="101" max="107" width="13.6328125" customWidth="1"/>
    <col min="128" max="129" width="17.26953125" customWidth="1"/>
  </cols>
  <sheetData>
    <row r="1" spans="1:214" x14ac:dyDescent="0.35">
      <c r="A1" t="s">
        <v>0</v>
      </c>
    </row>
    <row r="2" spans="1:214" x14ac:dyDescent="0.35">
      <c r="Q2" t="s">
        <v>424</v>
      </c>
      <c r="AR2" t="s">
        <v>462</v>
      </c>
      <c r="AS2" t="s">
        <v>564</v>
      </c>
      <c r="AT2" t="s">
        <v>424</v>
      </c>
      <c r="BE2" t="s">
        <v>583</v>
      </c>
      <c r="BY2" t="s">
        <v>438</v>
      </c>
      <c r="BZ2" t="s">
        <v>438</v>
      </c>
      <c r="CA2" t="s">
        <v>438</v>
      </c>
      <c r="CF2" t="s">
        <v>441</v>
      </c>
      <c r="CH2" t="s">
        <v>564</v>
      </c>
      <c r="CQ2" t="s">
        <v>438</v>
      </c>
      <c r="CW2" t="s">
        <v>441</v>
      </c>
      <c r="CY2" t="s">
        <v>462</v>
      </c>
      <c r="DE2" t="s">
        <v>438</v>
      </c>
      <c r="DJ2" t="s">
        <v>564</v>
      </c>
      <c r="DP2" t="s">
        <v>438</v>
      </c>
      <c r="DX2" t="s">
        <v>438</v>
      </c>
      <c r="EB2" t="s">
        <v>564</v>
      </c>
      <c r="EM2" t="s">
        <v>409</v>
      </c>
      <c r="EO2" t="s">
        <v>409</v>
      </c>
      <c r="EX2" t="s">
        <v>518</v>
      </c>
      <c r="FF2" t="s">
        <v>441</v>
      </c>
      <c r="FM2" t="s">
        <v>424</v>
      </c>
      <c r="FQ2" t="s">
        <v>409</v>
      </c>
      <c r="FY2" t="s">
        <v>438</v>
      </c>
      <c r="GF2" t="s">
        <v>424</v>
      </c>
      <c r="GJ2" t="s">
        <v>409</v>
      </c>
      <c r="GR2" t="s">
        <v>518</v>
      </c>
      <c r="GV2" t="s">
        <v>424</v>
      </c>
    </row>
    <row r="3" spans="1:214" x14ac:dyDescent="0.35">
      <c r="A3" t="s">
        <v>1</v>
      </c>
      <c r="B3" t="s">
        <v>2</v>
      </c>
      <c r="C3" t="s">
        <v>3</v>
      </c>
      <c r="D3" t="s">
        <v>4</v>
      </c>
      <c r="E3" t="s">
        <v>362</v>
      </c>
      <c r="F3" t="s">
        <v>363</v>
      </c>
      <c r="G3" t="s">
        <v>364</v>
      </c>
      <c r="H3" t="s">
        <v>365</v>
      </c>
      <c r="I3" t="s">
        <v>366</v>
      </c>
      <c r="J3" t="s">
        <v>367</v>
      </c>
      <c r="K3" t="s">
        <v>368</v>
      </c>
      <c r="L3" t="s">
        <v>369</v>
      </c>
      <c r="M3" t="s">
        <v>370</v>
      </c>
      <c r="N3" t="s">
        <v>371</v>
      </c>
      <c r="O3" t="s">
        <v>372</v>
      </c>
      <c r="P3" t="s">
        <v>373</v>
      </c>
      <c r="Q3" t="s">
        <v>374</v>
      </c>
      <c r="R3" t="s">
        <v>375</v>
      </c>
      <c r="S3" t="s">
        <v>376</v>
      </c>
      <c r="T3" t="s">
        <v>377</v>
      </c>
      <c r="U3" t="s">
        <v>378</v>
      </c>
      <c r="V3" t="s">
        <v>379</v>
      </c>
      <c r="W3" t="s">
        <v>380</v>
      </c>
      <c r="X3" t="s">
        <v>381</v>
      </c>
      <c r="Y3" t="s">
        <v>382</v>
      </c>
      <c r="Z3" t="s">
        <v>383</v>
      </c>
      <c r="AA3" t="s">
        <v>384</v>
      </c>
      <c r="AB3" t="s">
        <v>385</v>
      </c>
      <c r="AC3" t="s">
        <v>386</v>
      </c>
      <c r="AD3" t="s">
        <v>387</v>
      </c>
      <c r="AE3" t="s">
        <v>388</v>
      </c>
      <c r="AF3" t="s">
        <v>389</v>
      </c>
      <c r="AG3" t="s">
        <v>390</v>
      </c>
      <c r="AH3" t="s">
        <v>391</v>
      </c>
      <c r="AI3" t="s">
        <v>392</v>
      </c>
      <c r="AJ3" t="s">
        <v>393</v>
      </c>
      <c r="AK3" t="s">
        <v>394</v>
      </c>
      <c r="AL3" t="s">
        <v>395</v>
      </c>
      <c r="AM3" t="s">
        <v>396</v>
      </c>
      <c r="AN3" t="s">
        <v>397</v>
      </c>
      <c r="AO3" t="s">
        <v>398</v>
      </c>
      <c r="AP3" t="s">
        <v>399</v>
      </c>
      <c r="AQ3" t="s">
        <v>400</v>
      </c>
      <c r="AR3" t="s">
        <v>401</v>
      </c>
      <c r="AS3" t="s">
        <v>402</v>
      </c>
      <c r="AT3" t="s">
        <v>403</v>
      </c>
      <c r="AU3" t="s">
        <v>404</v>
      </c>
      <c r="AV3" t="s">
        <v>405</v>
      </c>
      <c r="AW3" t="s">
        <v>406</v>
      </c>
      <c r="AX3" t="s">
        <v>407</v>
      </c>
      <c r="AY3" t="s">
        <v>408</v>
      </c>
      <c r="AZ3" t="s">
        <v>409</v>
      </c>
      <c r="BA3" t="s">
        <v>410</v>
      </c>
      <c r="BB3" t="s">
        <v>411</v>
      </c>
      <c r="BC3" t="s">
        <v>412</v>
      </c>
      <c r="BD3" t="s">
        <v>413</v>
      </c>
      <c r="BE3" t="s">
        <v>414</v>
      </c>
      <c r="BF3" t="s">
        <v>415</v>
      </c>
      <c r="BG3" t="s">
        <v>416</v>
      </c>
      <c r="BH3" t="s">
        <v>417</v>
      </c>
      <c r="BI3" t="s">
        <v>418</v>
      </c>
      <c r="BJ3" t="s">
        <v>419</v>
      </c>
      <c r="BK3" t="s">
        <v>420</v>
      </c>
      <c r="BL3" t="s">
        <v>421</v>
      </c>
      <c r="BM3" t="s">
        <v>422</v>
      </c>
      <c r="BN3" t="s">
        <v>423</v>
      </c>
      <c r="BO3" t="s">
        <v>424</v>
      </c>
      <c r="BP3" t="s">
        <v>425</v>
      </c>
      <c r="BQ3" t="s">
        <v>426</v>
      </c>
      <c r="BR3" t="s">
        <v>427</v>
      </c>
      <c r="BS3" t="s">
        <v>428</v>
      </c>
      <c r="BT3" t="s">
        <v>429</v>
      </c>
      <c r="BU3" t="s">
        <v>430</v>
      </c>
      <c r="BV3" t="s">
        <v>431</v>
      </c>
      <c r="BW3" t="s">
        <v>432</v>
      </c>
      <c r="BX3" t="s">
        <v>433</v>
      </c>
      <c r="BY3" t="s">
        <v>434</v>
      </c>
      <c r="BZ3" t="s">
        <v>435</v>
      </c>
      <c r="CA3" t="s">
        <v>436</v>
      </c>
      <c r="CB3" t="s">
        <v>437</v>
      </c>
      <c r="CC3" t="s">
        <v>438</v>
      </c>
      <c r="CD3" t="s">
        <v>439</v>
      </c>
      <c r="CE3" t="s">
        <v>440</v>
      </c>
      <c r="CF3" t="s">
        <v>441</v>
      </c>
      <c r="CG3" t="s">
        <v>442</v>
      </c>
      <c r="CH3" t="s">
        <v>443</v>
      </c>
      <c r="CI3" t="s">
        <v>444</v>
      </c>
      <c r="CJ3" t="s">
        <v>445</v>
      </c>
      <c r="CK3" t="s">
        <v>446</v>
      </c>
      <c r="CL3" t="s">
        <v>447</v>
      </c>
      <c r="CM3" t="s">
        <v>448</v>
      </c>
      <c r="CN3" t="s">
        <v>449</v>
      </c>
      <c r="CO3" t="s">
        <v>450</v>
      </c>
      <c r="CP3" t="s">
        <v>451</v>
      </c>
      <c r="CQ3" t="s">
        <v>452</v>
      </c>
      <c r="CR3" t="s">
        <v>453</v>
      </c>
      <c r="CS3" t="s">
        <v>454</v>
      </c>
      <c r="CT3" t="s">
        <v>455</v>
      </c>
      <c r="CU3" t="s">
        <v>456</v>
      </c>
      <c r="CV3" t="s">
        <v>457</v>
      </c>
      <c r="CW3" t="s">
        <v>458</v>
      </c>
      <c r="CX3" t="s">
        <v>459</v>
      </c>
      <c r="CY3" t="s">
        <v>460</v>
      </c>
      <c r="CZ3" t="s">
        <v>461</v>
      </c>
      <c r="DA3" t="s">
        <v>462</v>
      </c>
      <c r="DB3" t="s">
        <v>463</v>
      </c>
      <c r="DC3" t="s">
        <v>464</v>
      </c>
      <c r="DD3" t="s">
        <v>465</v>
      </c>
      <c r="DE3" t="s">
        <v>466</v>
      </c>
      <c r="DF3" t="s">
        <v>467</v>
      </c>
      <c r="DG3" t="s">
        <v>468</v>
      </c>
      <c r="DH3" t="s">
        <v>469</v>
      </c>
      <c r="DI3" t="s">
        <v>470</v>
      </c>
      <c r="DJ3" t="s">
        <v>471</v>
      </c>
      <c r="DK3" t="s">
        <v>472</v>
      </c>
      <c r="DL3" t="s">
        <v>473</v>
      </c>
      <c r="DM3" t="s">
        <v>474</v>
      </c>
      <c r="DN3" t="s">
        <v>475</v>
      </c>
      <c r="DO3" t="s">
        <v>476</v>
      </c>
      <c r="DP3" t="s">
        <v>477</v>
      </c>
      <c r="DQ3" t="s">
        <v>478</v>
      </c>
      <c r="DR3" t="s">
        <v>479</v>
      </c>
      <c r="DS3" t="s">
        <v>480</v>
      </c>
      <c r="DT3" t="s">
        <v>481</v>
      </c>
      <c r="DU3" t="s">
        <v>482</v>
      </c>
      <c r="DV3" t="s">
        <v>483</v>
      </c>
      <c r="DW3" t="s">
        <v>484</v>
      </c>
      <c r="DX3" t="s">
        <v>485</v>
      </c>
      <c r="DY3" t="s">
        <v>486</v>
      </c>
      <c r="DZ3" t="s">
        <v>487</v>
      </c>
      <c r="EA3" t="s">
        <v>488</v>
      </c>
      <c r="EB3" t="s">
        <v>489</v>
      </c>
      <c r="EC3" t="s">
        <v>490</v>
      </c>
      <c r="ED3" t="s">
        <v>491</v>
      </c>
      <c r="EE3" t="s">
        <v>492</v>
      </c>
      <c r="EF3" t="s">
        <v>493</v>
      </c>
      <c r="EG3" t="s">
        <v>494</v>
      </c>
      <c r="EH3" t="s">
        <v>495</v>
      </c>
      <c r="EI3" t="s">
        <v>496</v>
      </c>
      <c r="EJ3" t="s">
        <v>497</v>
      </c>
      <c r="EK3" t="s">
        <v>498</v>
      </c>
      <c r="EL3" t="s">
        <v>499</v>
      </c>
      <c r="EM3" t="s">
        <v>500</v>
      </c>
      <c r="EN3" t="s">
        <v>501</v>
      </c>
      <c r="EO3" t="s">
        <v>502</v>
      </c>
      <c r="EP3" t="s">
        <v>503</v>
      </c>
      <c r="EQ3" t="s">
        <v>504</v>
      </c>
      <c r="ER3" t="s">
        <v>505</v>
      </c>
      <c r="ES3" t="s">
        <v>506</v>
      </c>
      <c r="ET3" t="s">
        <v>507</v>
      </c>
      <c r="EU3" t="s">
        <v>508</v>
      </c>
      <c r="EV3" t="s">
        <v>509</v>
      </c>
      <c r="EW3" t="s">
        <v>510</v>
      </c>
      <c r="EX3" t="s">
        <v>511</v>
      </c>
      <c r="EY3" t="s">
        <v>512</v>
      </c>
      <c r="EZ3" t="s">
        <v>513</v>
      </c>
      <c r="FA3" t="s">
        <v>514</v>
      </c>
      <c r="FB3" t="s">
        <v>515</v>
      </c>
      <c r="FC3" t="s">
        <v>516</v>
      </c>
      <c r="FD3" t="s">
        <v>517</v>
      </c>
      <c r="FE3" t="s">
        <v>518</v>
      </c>
      <c r="FF3" t="s">
        <v>519</v>
      </c>
      <c r="FG3" t="s">
        <v>520</v>
      </c>
      <c r="FH3" t="s">
        <v>521</v>
      </c>
      <c r="FI3" t="s">
        <v>522</v>
      </c>
      <c r="FJ3" t="s">
        <v>523</v>
      </c>
      <c r="FK3" t="s">
        <v>524</v>
      </c>
      <c r="FL3" t="s">
        <v>525</v>
      </c>
      <c r="FM3" t="s">
        <v>526</v>
      </c>
      <c r="FN3" t="s">
        <v>527</v>
      </c>
      <c r="FO3" t="s">
        <v>528</v>
      </c>
      <c r="FP3" t="s">
        <v>529</v>
      </c>
      <c r="FQ3" t="s">
        <v>530</v>
      </c>
      <c r="FR3" t="s">
        <v>531</v>
      </c>
      <c r="FS3" t="s">
        <v>532</v>
      </c>
      <c r="FT3" t="s">
        <v>533</v>
      </c>
      <c r="FU3" t="s">
        <v>534</v>
      </c>
      <c r="FV3" t="s">
        <v>535</v>
      </c>
      <c r="FW3" t="s">
        <v>536</v>
      </c>
      <c r="FX3" t="s">
        <v>537</v>
      </c>
      <c r="FY3" t="s">
        <v>538</v>
      </c>
      <c r="FZ3" t="s">
        <v>539</v>
      </c>
      <c r="GA3" t="s">
        <v>540</v>
      </c>
      <c r="GB3" t="s">
        <v>541</v>
      </c>
      <c r="GC3" t="s">
        <v>542</v>
      </c>
      <c r="GD3" t="s">
        <v>543</v>
      </c>
      <c r="GE3" t="s">
        <v>544</v>
      </c>
      <c r="GF3" t="s">
        <v>545</v>
      </c>
      <c r="GG3" t="s">
        <v>546</v>
      </c>
      <c r="GH3" t="s">
        <v>547</v>
      </c>
      <c r="GI3" t="s">
        <v>548</v>
      </c>
      <c r="GJ3" t="s">
        <v>549</v>
      </c>
      <c r="GK3" t="s">
        <v>550</v>
      </c>
      <c r="GL3" t="s">
        <v>551</v>
      </c>
      <c r="GM3" t="s">
        <v>552</v>
      </c>
      <c r="GN3" t="s">
        <v>553</v>
      </c>
      <c r="GO3" t="s">
        <v>554</v>
      </c>
      <c r="GP3" t="s">
        <v>555</v>
      </c>
      <c r="GQ3" t="s">
        <v>556</v>
      </c>
      <c r="GR3" t="s">
        <v>557</v>
      </c>
      <c r="GS3" t="s">
        <v>558</v>
      </c>
      <c r="GT3" t="s">
        <v>559</v>
      </c>
      <c r="GU3" t="s">
        <v>560</v>
      </c>
      <c r="GV3" t="s">
        <v>561</v>
      </c>
      <c r="GW3" t="s">
        <v>562</v>
      </c>
      <c r="GX3" t="s">
        <v>563</v>
      </c>
      <c r="GY3" t="s">
        <v>564</v>
      </c>
      <c r="GZ3" t="s">
        <v>565</v>
      </c>
      <c r="HA3" t="s">
        <v>566</v>
      </c>
      <c r="HB3" t="s">
        <v>567</v>
      </c>
      <c r="HC3" t="s">
        <v>568</v>
      </c>
      <c r="HD3" t="s">
        <v>569</v>
      </c>
      <c r="HE3" t="s">
        <v>570</v>
      </c>
      <c r="HF3" t="s">
        <v>571</v>
      </c>
    </row>
    <row r="4" spans="1:214" x14ac:dyDescent="0.35">
      <c r="A4" t="s">
        <v>5</v>
      </c>
      <c r="B4" t="s">
        <v>6</v>
      </c>
      <c r="C4" s="1">
        <v>39968</v>
      </c>
      <c r="D4">
        <v>1</v>
      </c>
      <c r="AT4">
        <v>51</v>
      </c>
      <c r="BW4">
        <v>20</v>
      </c>
      <c r="CI4">
        <v>1</v>
      </c>
      <c r="DA4">
        <v>15</v>
      </c>
      <c r="DC4">
        <v>1</v>
      </c>
      <c r="DU4">
        <v>2</v>
      </c>
      <c r="EE4">
        <v>5</v>
      </c>
      <c r="EL4">
        <v>1</v>
      </c>
      <c r="FP4">
        <v>1</v>
      </c>
      <c r="GE4">
        <v>8</v>
      </c>
      <c r="GW4">
        <v>8</v>
      </c>
    </row>
    <row r="5" spans="1:214" x14ac:dyDescent="0.35">
      <c r="A5" t="s">
        <v>5</v>
      </c>
      <c r="B5" t="s">
        <v>7</v>
      </c>
      <c r="C5" s="1">
        <v>40261</v>
      </c>
      <c r="D5">
        <v>1</v>
      </c>
      <c r="AT5">
        <v>53</v>
      </c>
      <c r="BW5">
        <v>16</v>
      </c>
      <c r="BX5">
        <v>2</v>
      </c>
      <c r="CA5">
        <v>4</v>
      </c>
      <c r="CI5">
        <v>1</v>
      </c>
      <c r="CK5">
        <v>1</v>
      </c>
      <c r="DA5">
        <v>30</v>
      </c>
      <c r="DU5">
        <v>1</v>
      </c>
      <c r="EF5">
        <v>1</v>
      </c>
      <c r="EV5">
        <v>1</v>
      </c>
      <c r="FP5">
        <v>1</v>
      </c>
      <c r="GE5">
        <v>3</v>
      </c>
      <c r="GW5">
        <v>1</v>
      </c>
    </row>
    <row r="6" spans="1:214" x14ac:dyDescent="0.35">
      <c r="A6" t="s">
        <v>5</v>
      </c>
      <c r="B6" t="s">
        <v>8</v>
      </c>
      <c r="C6" s="1">
        <v>40492</v>
      </c>
      <c r="D6">
        <v>1</v>
      </c>
      <c r="AT6">
        <v>20</v>
      </c>
      <c r="BW6">
        <v>8</v>
      </c>
      <c r="CA6">
        <v>2</v>
      </c>
      <c r="DA6">
        <v>59</v>
      </c>
      <c r="EL6">
        <v>1</v>
      </c>
      <c r="EZ6">
        <v>1</v>
      </c>
      <c r="GE6">
        <v>4</v>
      </c>
      <c r="GQ6">
        <v>1</v>
      </c>
      <c r="GW6">
        <v>5</v>
      </c>
    </row>
    <row r="7" spans="1:214" x14ac:dyDescent="0.35">
      <c r="A7" t="s">
        <v>9</v>
      </c>
      <c r="B7" t="s">
        <v>10</v>
      </c>
      <c r="C7" s="1">
        <v>41732</v>
      </c>
      <c r="D7">
        <v>1</v>
      </c>
      <c r="F7">
        <v>1</v>
      </c>
      <c r="K7">
        <v>1</v>
      </c>
      <c r="Z7">
        <v>2</v>
      </c>
      <c r="AM7">
        <v>1</v>
      </c>
      <c r="AT7">
        <v>6</v>
      </c>
      <c r="AW7">
        <v>5</v>
      </c>
      <c r="BM7">
        <v>3</v>
      </c>
      <c r="BV7">
        <v>2</v>
      </c>
      <c r="BY7">
        <v>39</v>
      </c>
      <c r="BZ7">
        <v>1</v>
      </c>
      <c r="CA7">
        <v>1</v>
      </c>
      <c r="CQ7">
        <v>7</v>
      </c>
      <c r="CT7">
        <v>1</v>
      </c>
      <c r="CY7">
        <v>1</v>
      </c>
      <c r="DG7">
        <v>1</v>
      </c>
      <c r="DN7">
        <v>2</v>
      </c>
      <c r="EA7">
        <v>2</v>
      </c>
      <c r="EI7">
        <v>1</v>
      </c>
      <c r="EQ7">
        <v>2</v>
      </c>
      <c r="EV7">
        <v>2</v>
      </c>
      <c r="FM7">
        <v>16</v>
      </c>
      <c r="FW7">
        <v>1</v>
      </c>
      <c r="FZ7">
        <v>4</v>
      </c>
      <c r="GN7">
        <v>3</v>
      </c>
      <c r="GP7">
        <v>1</v>
      </c>
      <c r="GT7">
        <v>4</v>
      </c>
    </row>
    <row r="8" spans="1:214" x14ac:dyDescent="0.35">
      <c r="A8" t="s">
        <v>9</v>
      </c>
      <c r="B8" t="s">
        <v>11</v>
      </c>
      <c r="C8" s="1">
        <v>41918</v>
      </c>
      <c r="D8">
        <v>1</v>
      </c>
      <c r="F8">
        <v>2</v>
      </c>
      <c r="J8">
        <v>1</v>
      </c>
      <c r="K8">
        <v>1</v>
      </c>
      <c r="AD8">
        <v>1</v>
      </c>
      <c r="AR8">
        <v>2</v>
      </c>
      <c r="AT8">
        <v>1</v>
      </c>
      <c r="BM8">
        <v>10</v>
      </c>
      <c r="BQ8">
        <v>1</v>
      </c>
      <c r="BY8">
        <v>8</v>
      </c>
      <c r="BZ8">
        <v>12</v>
      </c>
      <c r="CD8">
        <v>2</v>
      </c>
      <c r="CQ8">
        <v>2</v>
      </c>
      <c r="CY8">
        <v>4</v>
      </c>
      <c r="DA8">
        <v>1</v>
      </c>
      <c r="DJ8">
        <v>2</v>
      </c>
      <c r="DN8">
        <v>4</v>
      </c>
      <c r="DP8">
        <v>4</v>
      </c>
      <c r="DR8">
        <v>2</v>
      </c>
      <c r="DX8">
        <v>9</v>
      </c>
      <c r="EM8">
        <v>4</v>
      </c>
      <c r="EO8">
        <v>5</v>
      </c>
      <c r="EV8">
        <v>1</v>
      </c>
      <c r="EX8">
        <v>4</v>
      </c>
      <c r="FD8">
        <v>1</v>
      </c>
      <c r="FE8">
        <v>1</v>
      </c>
      <c r="FH8">
        <v>1</v>
      </c>
      <c r="FV8">
        <v>1</v>
      </c>
      <c r="FZ8">
        <v>2</v>
      </c>
      <c r="GN8">
        <v>18</v>
      </c>
      <c r="GR8">
        <v>2</v>
      </c>
      <c r="GY8">
        <v>1</v>
      </c>
    </row>
    <row r="9" spans="1:214" x14ac:dyDescent="0.35">
      <c r="A9" t="s">
        <v>12</v>
      </c>
      <c r="B9" t="s">
        <v>13</v>
      </c>
      <c r="C9" s="1">
        <v>36811</v>
      </c>
      <c r="D9">
        <v>1</v>
      </c>
      <c r="U9">
        <v>1</v>
      </c>
      <c r="Y9">
        <v>20</v>
      </c>
      <c r="AG9">
        <v>9</v>
      </c>
      <c r="AM9">
        <v>4</v>
      </c>
      <c r="AT9">
        <v>2</v>
      </c>
      <c r="BD9">
        <v>9</v>
      </c>
      <c r="BF9">
        <v>1</v>
      </c>
      <c r="BW9">
        <v>3</v>
      </c>
      <c r="CK9">
        <v>1</v>
      </c>
      <c r="CQ9">
        <v>10</v>
      </c>
      <c r="DA9">
        <v>64</v>
      </c>
      <c r="DF9">
        <v>4</v>
      </c>
      <c r="DU9">
        <v>2</v>
      </c>
      <c r="EF9">
        <v>1</v>
      </c>
      <c r="EV9">
        <v>19</v>
      </c>
      <c r="EZ9">
        <v>21</v>
      </c>
      <c r="FF9">
        <v>2</v>
      </c>
      <c r="FP9">
        <v>2</v>
      </c>
      <c r="FU9">
        <v>6</v>
      </c>
      <c r="GE9">
        <v>23</v>
      </c>
    </row>
    <row r="10" spans="1:214" x14ac:dyDescent="0.35">
      <c r="A10" t="s">
        <v>12</v>
      </c>
      <c r="B10" t="s">
        <v>14</v>
      </c>
      <c r="C10" s="1">
        <v>37411</v>
      </c>
      <c r="D10">
        <v>1</v>
      </c>
      <c r="Y10">
        <v>12</v>
      </c>
      <c r="AT10">
        <v>34</v>
      </c>
      <c r="BW10">
        <v>1</v>
      </c>
      <c r="CA10">
        <v>5</v>
      </c>
      <c r="CQ10">
        <v>4</v>
      </c>
      <c r="DA10">
        <v>18</v>
      </c>
      <c r="EZ10">
        <v>5</v>
      </c>
      <c r="GA10">
        <v>1</v>
      </c>
      <c r="GE10">
        <v>16</v>
      </c>
      <c r="GG10">
        <v>3</v>
      </c>
      <c r="GW10">
        <v>3</v>
      </c>
    </row>
    <row r="11" spans="1:214" x14ac:dyDescent="0.35">
      <c r="A11" t="s">
        <v>12</v>
      </c>
      <c r="B11" t="s">
        <v>15</v>
      </c>
      <c r="C11" s="1">
        <v>42129</v>
      </c>
      <c r="D11">
        <v>1</v>
      </c>
      <c r="E11">
        <v>5</v>
      </c>
      <c r="F11">
        <v>1</v>
      </c>
      <c r="N11">
        <v>1</v>
      </c>
      <c r="Q11">
        <v>2</v>
      </c>
      <c r="Y11">
        <v>7</v>
      </c>
      <c r="AT11">
        <v>9</v>
      </c>
      <c r="BR11">
        <v>5</v>
      </c>
      <c r="BY11">
        <v>3</v>
      </c>
      <c r="BZ11">
        <v>32</v>
      </c>
      <c r="CY11">
        <v>1</v>
      </c>
      <c r="DE11">
        <v>1</v>
      </c>
      <c r="DX11">
        <v>6</v>
      </c>
      <c r="EE11">
        <v>2</v>
      </c>
      <c r="EL11">
        <v>1</v>
      </c>
      <c r="EU11">
        <v>4</v>
      </c>
      <c r="EV11">
        <v>2</v>
      </c>
      <c r="EX11">
        <v>1</v>
      </c>
      <c r="FD11">
        <v>16</v>
      </c>
      <c r="FQ11">
        <v>3</v>
      </c>
      <c r="GF11">
        <v>6</v>
      </c>
      <c r="GY11">
        <v>1</v>
      </c>
      <c r="GZ11">
        <v>1</v>
      </c>
    </row>
    <row r="12" spans="1:214" x14ac:dyDescent="0.35">
      <c r="A12" t="s">
        <v>12</v>
      </c>
      <c r="B12" t="s">
        <v>16</v>
      </c>
      <c r="C12" s="1">
        <v>42331</v>
      </c>
      <c r="D12">
        <v>1</v>
      </c>
      <c r="H12">
        <v>6</v>
      </c>
      <c r="Y12">
        <v>1</v>
      </c>
      <c r="AN12">
        <v>1</v>
      </c>
      <c r="AR12">
        <v>1</v>
      </c>
      <c r="AS12">
        <v>1</v>
      </c>
      <c r="AT12">
        <v>12</v>
      </c>
      <c r="BY12">
        <v>4</v>
      </c>
      <c r="BZ12">
        <v>2</v>
      </c>
      <c r="CA12">
        <v>13</v>
      </c>
      <c r="CD12">
        <v>2</v>
      </c>
      <c r="CQ12">
        <v>1</v>
      </c>
      <c r="CY12">
        <v>3</v>
      </c>
      <c r="DA12">
        <v>1</v>
      </c>
      <c r="DE12">
        <v>1</v>
      </c>
      <c r="DG12">
        <v>1</v>
      </c>
      <c r="DX12">
        <v>2</v>
      </c>
      <c r="EE12">
        <v>1</v>
      </c>
      <c r="EH12">
        <v>3</v>
      </c>
      <c r="EM12">
        <v>1</v>
      </c>
      <c r="FE12">
        <v>12</v>
      </c>
      <c r="FM12">
        <v>12</v>
      </c>
      <c r="FZ12">
        <v>1</v>
      </c>
      <c r="GE12">
        <v>8</v>
      </c>
      <c r="GL12">
        <v>2</v>
      </c>
      <c r="GQ12">
        <v>8</v>
      </c>
      <c r="GR12">
        <v>7</v>
      </c>
      <c r="GY12">
        <v>3</v>
      </c>
    </row>
    <row r="13" spans="1:214" x14ac:dyDescent="0.35">
      <c r="A13" t="s">
        <v>17</v>
      </c>
      <c r="B13" t="s">
        <v>18</v>
      </c>
      <c r="C13" s="1">
        <v>39703</v>
      </c>
      <c r="D13">
        <v>1</v>
      </c>
      <c r="Y13">
        <v>1</v>
      </c>
      <c r="AJ13">
        <v>3</v>
      </c>
      <c r="AM13">
        <v>2</v>
      </c>
      <c r="AT13">
        <v>9</v>
      </c>
      <c r="BD13">
        <v>7</v>
      </c>
      <c r="BW13">
        <v>9</v>
      </c>
      <c r="CQ13">
        <v>36</v>
      </c>
      <c r="CV13">
        <v>1</v>
      </c>
      <c r="DA13">
        <v>27</v>
      </c>
      <c r="DF13">
        <v>1</v>
      </c>
      <c r="DN13">
        <v>1</v>
      </c>
      <c r="DR13">
        <v>1</v>
      </c>
      <c r="EV13">
        <v>7</v>
      </c>
      <c r="EZ13">
        <v>7</v>
      </c>
      <c r="FP13">
        <v>1</v>
      </c>
      <c r="GE13">
        <v>3</v>
      </c>
    </row>
    <row r="14" spans="1:214" x14ac:dyDescent="0.35">
      <c r="A14" t="s">
        <v>17</v>
      </c>
      <c r="B14" t="s">
        <v>19</v>
      </c>
      <c r="C14" s="1">
        <v>42128</v>
      </c>
      <c r="D14">
        <v>1</v>
      </c>
      <c r="E14">
        <v>7</v>
      </c>
      <c r="F14">
        <v>1</v>
      </c>
      <c r="Y14">
        <v>1</v>
      </c>
      <c r="AE14">
        <v>1</v>
      </c>
      <c r="AR14">
        <v>7</v>
      </c>
      <c r="AT14">
        <v>12</v>
      </c>
      <c r="BN14">
        <v>1</v>
      </c>
      <c r="BR14">
        <v>1</v>
      </c>
      <c r="BY14">
        <v>5</v>
      </c>
      <c r="BZ14">
        <v>33</v>
      </c>
      <c r="CA14">
        <v>1</v>
      </c>
      <c r="CC14">
        <v>1</v>
      </c>
      <c r="CQ14">
        <v>3</v>
      </c>
      <c r="CV14">
        <v>1</v>
      </c>
      <c r="CY14">
        <v>3</v>
      </c>
      <c r="DG14">
        <v>1</v>
      </c>
      <c r="DR14">
        <v>2</v>
      </c>
      <c r="DX14">
        <v>7</v>
      </c>
      <c r="EO14">
        <v>1</v>
      </c>
      <c r="EV14">
        <v>1</v>
      </c>
      <c r="EX14">
        <v>1</v>
      </c>
      <c r="FB14">
        <v>1</v>
      </c>
      <c r="FD14">
        <v>9</v>
      </c>
      <c r="FE14">
        <v>1</v>
      </c>
      <c r="FQ14">
        <v>1</v>
      </c>
      <c r="GF14">
        <v>6</v>
      </c>
      <c r="GR14">
        <v>1</v>
      </c>
    </row>
    <row r="15" spans="1:214" x14ac:dyDescent="0.35">
      <c r="A15" t="s">
        <v>17</v>
      </c>
      <c r="B15" t="s">
        <v>20</v>
      </c>
      <c r="C15" s="1">
        <v>42326</v>
      </c>
      <c r="D15">
        <v>1</v>
      </c>
      <c r="E15">
        <v>2</v>
      </c>
      <c r="F15">
        <v>2</v>
      </c>
      <c r="H15">
        <v>1</v>
      </c>
      <c r="O15">
        <v>1</v>
      </c>
      <c r="AN15">
        <v>8</v>
      </c>
      <c r="AR15">
        <v>2</v>
      </c>
      <c r="AT15">
        <v>2</v>
      </c>
      <c r="BM15">
        <v>1</v>
      </c>
      <c r="BY15">
        <v>15</v>
      </c>
      <c r="BZ15">
        <v>3</v>
      </c>
      <c r="CA15">
        <v>4</v>
      </c>
      <c r="CD15">
        <v>1</v>
      </c>
      <c r="CQ15">
        <v>4</v>
      </c>
      <c r="CV15">
        <v>1</v>
      </c>
      <c r="CY15">
        <v>1</v>
      </c>
      <c r="DP15">
        <v>1</v>
      </c>
      <c r="DX15">
        <v>12</v>
      </c>
      <c r="EG15">
        <v>2</v>
      </c>
      <c r="EM15">
        <v>2</v>
      </c>
      <c r="FD15">
        <v>3</v>
      </c>
      <c r="FE15">
        <v>3</v>
      </c>
      <c r="FM15">
        <v>8</v>
      </c>
      <c r="FZ15">
        <v>1</v>
      </c>
      <c r="GP15">
        <v>17</v>
      </c>
      <c r="GR15">
        <v>12</v>
      </c>
      <c r="GY15">
        <v>1</v>
      </c>
    </row>
    <row r="16" spans="1:214" x14ac:dyDescent="0.35">
      <c r="A16" t="s">
        <v>17</v>
      </c>
      <c r="B16" t="s">
        <v>21</v>
      </c>
      <c r="C16" s="1">
        <v>42326</v>
      </c>
      <c r="D16">
        <v>2</v>
      </c>
      <c r="F16">
        <v>1</v>
      </c>
      <c r="H16">
        <v>4</v>
      </c>
      <c r="AN16">
        <v>13</v>
      </c>
      <c r="AT16">
        <v>3</v>
      </c>
      <c r="BY16">
        <v>15</v>
      </c>
      <c r="CA16">
        <v>2</v>
      </c>
      <c r="CD16">
        <v>1</v>
      </c>
      <c r="CQ16">
        <v>10</v>
      </c>
      <c r="DN16">
        <v>2</v>
      </c>
      <c r="DX16">
        <v>4</v>
      </c>
      <c r="EM16">
        <v>1</v>
      </c>
      <c r="EO16">
        <v>1</v>
      </c>
      <c r="FD16">
        <v>1</v>
      </c>
      <c r="FE16">
        <v>4</v>
      </c>
      <c r="FM16">
        <v>18</v>
      </c>
      <c r="FQ16">
        <v>1</v>
      </c>
      <c r="FZ16">
        <v>1</v>
      </c>
      <c r="GE16">
        <v>1</v>
      </c>
      <c r="GF16">
        <v>4</v>
      </c>
      <c r="GN16">
        <v>1</v>
      </c>
      <c r="GP16">
        <v>17</v>
      </c>
      <c r="GR16">
        <v>5</v>
      </c>
    </row>
    <row r="17" spans="1:213" x14ac:dyDescent="0.35">
      <c r="A17" t="s">
        <v>22</v>
      </c>
      <c r="B17" t="s">
        <v>23</v>
      </c>
      <c r="C17" s="1">
        <v>38131</v>
      </c>
      <c r="D17">
        <v>1</v>
      </c>
      <c r="Y17">
        <v>6</v>
      </c>
      <c r="AL17">
        <v>1</v>
      </c>
      <c r="AT17">
        <v>49</v>
      </c>
      <c r="BW17">
        <v>5</v>
      </c>
      <c r="CA17">
        <v>56</v>
      </c>
      <c r="CQ17">
        <v>4</v>
      </c>
      <c r="DA17">
        <v>9</v>
      </c>
      <c r="DK17">
        <v>13</v>
      </c>
      <c r="DN17">
        <v>1</v>
      </c>
      <c r="DR17">
        <v>1</v>
      </c>
      <c r="EF17">
        <v>1</v>
      </c>
      <c r="EZ17">
        <v>1</v>
      </c>
      <c r="FF17">
        <v>1</v>
      </c>
      <c r="GW17">
        <v>3</v>
      </c>
    </row>
    <row r="18" spans="1:213" x14ac:dyDescent="0.35">
      <c r="A18" t="s">
        <v>22</v>
      </c>
      <c r="B18" t="s">
        <v>24</v>
      </c>
      <c r="C18" s="1">
        <v>38310</v>
      </c>
      <c r="D18">
        <v>1</v>
      </c>
      <c r="AN18">
        <v>36</v>
      </c>
      <c r="AT18">
        <v>8</v>
      </c>
      <c r="BW18">
        <v>1</v>
      </c>
      <c r="CA18">
        <v>5</v>
      </c>
      <c r="CK18">
        <v>1</v>
      </c>
      <c r="CQ18">
        <v>5</v>
      </c>
      <c r="DA18">
        <v>1</v>
      </c>
      <c r="DN18">
        <v>1</v>
      </c>
      <c r="DS18">
        <v>3</v>
      </c>
      <c r="DU18">
        <v>1</v>
      </c>
      <c r="ET18">
        <v>1</v>
      </c>
      <c r="EX18">
        <v>2</v>
      </c>
      <c r="GE18">
        <v>11</v>
      </c>
      <c r="GO18">
        <v>1</v>
      </c>
      <c r="GQ18">
        <v>39</v>
      </c>
      <c r="GW18">
        <v>1</v>
      </c>
    </row>
    <row r="19" spans="1:213" x14ac:dyDescent="0.35">
      <c r="A19" t="s">
        <v>25</v>
      </c>
      <c r="B19" t="s">
        <v>26</v>
      </c>
      <c r="C19" s="1">
        <v>42836</v>
      </c>
      <c r="D19">
        <v>1</v>
      </c>
      <c r="E19">
        <v>2</v>
      </c>
      <c r="F19">
        <v>1</v>
      </c>
      <c r="Z19">
        <v>1</v>
      </c>
      <c r="AM19">
        <v>1</v>
      </c>
      <c r="AT19">
        <v>7</v>
      </c>
      <c r="AW19">
        <v>9</v>
      </c>
      <c r="BR19">
        <v>1</v>
      </c>
      <c r="BY19">
        <v>17</v>
      </c>
      <c r="BZ19">
        <v>35</v>
      </c>
      <c r="CA19">
        <v>7</v>
      </c>
      <c r="CS19">
        <v>1</v>
      </c>
      <c r="CT19">
        <v>1</v>
      </c>
      <c r="CY19">
        <v>1</v>
      </c>
      <c r="DN19">
        <v>9</v>
      </c>
      <c r="DX19">
        <v>1</v>
      </c>
      <c r="EM19">
        <v>3</v>
      </c>
      <c r="EO19">
        <v>1</v>
      </c>
      <c r="EQ19">
        <v>4</v>
      </c>
      <c r="EX19">
        <v>2</v>
      </c>
      <c r="FY19">
        <v>1</v>
      </c>
      <c r="FZ19">
        <v>1</v>
      </c>
      <c r="GF19">
        <v>2</v>
      </c>
      <c r="HE19">
        <v>2</v>
      </c>
    </row>
    <row r="20" spans="1:213" x14ac:dyDescent="0.35">
      <c r="A20" t="s">
        <v>25</v>
      </c>
      <c r="B20" t="s">
        <v>27</v>
      </c>
      <c r="C20" s="1">
        <v>42978</v>
      </c>
      <c r="D20">
        <v>1</v>
      </c>
      <c r="E20">
        <v>1</v>
      </c>
      <c r="F20">
        <v>2</v>
      </c>
      <c r="Y20">
        <v>2</v>
      </c>
      <c r="Z20">
        <v>2</v>
      </c>
      <c r="AR20">
        <v>8</v>
      </c>
      <c r="AT20">
        <v>7</v>
      </c>
      <c r="BM20">
        <v>1</v>
      </c>
      <c r="BQ20">
        <v>3</v>
      </c>
      <c r="BY20">
        <v>5</v>
      </c>
      <c r="CA20">
        <v>8</v>
      </c>
      <c r="CQ20">
        <v>8</v>
      </c>
      <c r="CT20">
        <v>1</v>
      </c>
      <c r="CY20">
        <v>9</v>
      </c>
      <c r="DA20">
        <v>5</v>
      </c>
      <c r="DE20">
        <v>1</v>
      </c>
      <c r="DQ20">
        <v>3</v>
      </c>
      <c r="DX20">
        <v>25</v>
      </c>
      <c r="EM20">
        <v>1</v>
      </c>
      <c r="EO20">
        <v>3</v>
      </c>
      <c r="EP20">
        <v>2</v>
      </c>
      <c r="EQ20">
        <v>4</v>
      </c>
      <c r="EV20">
        <v>1</v>
      </c>
      <c r="FZ20">
        <v>3</v>
      </c>
      <c r="GF20">
        <v>1</v>
      </c>
      <c r="GN20">
        <v>1</v>
      </c>
      <c r="GT20">
        <v>3</v>
      </c>
    </row>
    <row r="21" spans="1:213" x14ac:dyDescent="0.35">
      <c r="A21" t="s">
        <v>25</v>
      </c>
      <c r="B21" t="s">
        <v>28</v>
      </c>
      <c r="C21" s="1">
        <v>42978</v>
      </c>
      <c r="D21">
        <v>2</v>
      </c>
      <c r="E21">
        <v>2</v>
      </c>
      <c r="Y21">
        <v>2</v>
      </c>
      <c r="Z21">
        <v>2</v>
      </c>
      <c r="AA21">
        <v>1</v>
      </c>
      <c r="AM21">
        <v>1</v>
      </c>
      <c r="AR21">
        <v>15</v>
      </c>
      <c r="AT21">
        <v>2</v>
      </c>
      <c r="BM21">
        <v>3</v>
      </c>
      <c r="BQ21">
        <v>2</v>
      </c>
      <c r="BV21">
        <v>1</v>
      </c>
      <c r="BY21">
        <v>3</v>
      </c>
      <c r="CA21">
        <v>1</v>
      </c>
      <c r="CQ21">
        <v>2</v>
      </c>
      <c r="CZ21">
        <v>2</v>
      </c>
      <c r="DA21">
        <v>3</v>
      </c>
      <c r="DE21">
        <v>1</v>
      </c>
      <c r="DN21">
        <v>2</v>
      </c>
      <c r="DQ21">
        <v>3</v>
      </c>
      <c r="DX21">
        <v>25</v>
      </c>
      <c r="EM21">
        <v>9</v>
      </c>
      <c r="EQ21">
        <v>5</v>
      </c>
      <c r="EV21">
        <v>1</v>
      </c>
      <c r="EX21">
        <v>2</v>
      </c>
      <c r="FZ21">
        <v>3</v>
      </c>
      <c r="GB21">
        <v>11</v>
      </c>
      <c r="GF21">
        <v>1</v>
      </c>
      <c r="GN21">
        <v>1</v>
      </c>
      <c r="GT21">
        <v>4</v>
      </c>
    </row>
    <row r="22" spans="1:213" x14ac:dyDescent="0.35">
      <c r="A22" t="s">
        <v>29</v>
      </c>
      <c r="B22" t="s">
        <v>30</v>
      </c>
      <c r="C22" s="1">
        <v>43038</v>
      </c>
      <c r="D22">
        <v>1</v>
      </c>
      <c r="H22">
        <v>13</v>
      </c>
      <c r="AA22">
        <v>7</v>
      </c>
      <c r="AN22">
        <v>10</v>
      </c>
      <c r="AR22">
        <v>7</v>
      </c>
      <c r="AT22">
        <v>13</v>
      </c>
      <c r="AV22">
        <v>1</v>
      </c>
      <c r="BK22">
        <v>2</v>
      </c>
      <c r="BQ22">
        <v>4</v>
      </c>
      <c r="BW22">
        <v>3</v>
      </c>
      <c r="BZ22">
        <v>7</v>
      </c>
      <c r="CD22">
        <v>1</v>
      </c>
      <c r="CJ22">
        <v>1</v>
      </c>
      <c r="CK22">
        <v>1</v>
      </c>
      <c r="CQ22">
        <v>2</v>
      </c>
      <c r="CY22">
        <v>1</v>
      </c>
      <c r="DA22">
        <v>3</v>
      </c>
      <c r="DN22">
        <v>1</v>
      </c>
      <c r="DX22">
        <v>3</v>
      </c>
      <c r="EH22">
        <v>2</v>
      </c>
      <c r="EL22">
        <v>1</v>
      </c>
      <c r="EM22">
        <v>5</v>
      </c>
      <c r="EO22">
        <v>2</v>
      </c>
      <c r="EQ22">
        <v>8</v>
      </c>
      <c r="EX22">
        <v>2</v>
      </c>
      <c r="FH22">
        <v>1</v>
      </c>
      <c r="FQ22">
        <v>2</v>
      </c>
      <c r="FZ22">
        <v>4</v>
      </c>
      <c r="GF22">
        <v>1</v>
      </c>
      <c r="GN22">
        <v>1</v>
      </c>
      <c r="GV22">
        <v>1</v>
      </c>
    </row>
    <row r="23" spans="1:213" x14ac:dyDescent="0.35">
      <c r="A23" t="s">
        <v>29</v>
      </c>
      <c r="B23" t="s">
        <v>31</v>
      </c>
      <c r="C23" s="1">
        <v>43187</v>
      </c>
      <c r="D23">
        <v>1</v>
      </c>
      <c r="Z23">
        <v>1</v>
      </c>
      <c r="AA23">
        <v>3</v>
      </c>
      <c r="AR23">
        <v>4</v>
      </c>
      <c r="AT23">
        <v>30</v>
      </c>
      <c r="BV23">
        <v>1</v>
      </c>
      <c r="BY23">
        <v>2</v>
      </c>
      <c r="BZ23">
        <v>25</v>
      </c>
      <c r="CD23">
        <v>1</v>
      </c>
      <c r="CT23">
        <v>1</v>
      </c>
      <c r="DD23">
        <v>1</v>
      </c>
      <c r="DG23">
        <v>4</v>
      </c>
      <c r="DN23">
        <v>8</v>
      </c>
      <c r="DQ23">
        <v>1</v>
      </c>
      <c r="DX23">
        <v>1</v>
      </c>
      <c r="EI23">
        <v>2</v>
      </c>
      <c r="EM23">
        <v>4</v>
      </c>
      <c r="EO23">
        <v>5</v>
      </c>
      <c r="EQ23">
        <v>2</v>
      </c>
      <c r="FM23">
        <v>4</v>
      </c>
      <c r="FN23">
        <v>1</v>
      </c>
      <c r="GF23">
        <v>5</v>
      </c>
      <c r="GI23">
        <v>1</v>
      </c>
      <c r="GM23">
        <v>1</v>
      </c>
      <c r="GN23">
        <v>1</v>
      </c>
      <c r="GT23">
        <v>1</v>
      </c>
    </row>
    <row r="24" spans="1:213" x14ac:dyDescent="0.35">
      <c r="A24" t="s">
        <v>32</v>
      </c>
      <c r="B24" t="s">
        <v>33</v>
      </c>
      <c r="C24" s="1">
        <v>43038</v>
      </c>
      <c r="D24">
        <v>1</v>
      </c>
      <c r="H24">
        <v>15</v>
      </c>
      <c r="AA24">
        <v>1</v>
      </c>
      <c r="AR24">
        <v>5</v>
      </c>
      <c r="AT24">
        <v>9</v>
      </c>
      <c r="BK24">
        <v>1</v>
      </c>
      <c r="BW24">
        <v>2</v>
      </c>
      <c r="BZ24">
        <v>1</v>
      </c>
      <c r="CC24">
        <v>1</v>
      </c>
      <c r="CD24">
        <v>1</v>
      </c>
      <c r="CQ24">
        <v>1</v>
      </c>
      <c r="CT24">
        <v>2</v>
      </c>
      <c r="DP24">
        <v>12</v>
      </c>
      <c r="DX24">
        <v>12</v>
      </c>
      <c r="EI24">
        <v>1</v>
      </c>
      <c r="EM24">
        <v>6</v>
      </c>
      <c r="EO24">
        <v>2</v>
      </c>
      <c r="EQ24">
        <v>22</v>
      </c>
      <c r="FE24">
        <v>2</v>
      </c>
      <c r="FH24">
        <v>2</v>
      </c>
      <c r="FQ24">
        <v>1</v>
      </c>
      <c r="GF24">
        <v>1</v>
      </c>
      <c r="GN24">
        <v>6</v>
      </c>
      <c r="GQ24">
        <v>2</v>
      </c>
      <c r="GR24">
        <v>1</v>
      </c>
      <c r="GT24">
        <v>1</v>
      </c>
    </row>
    <row r="25" spans="1:213" x14ac:dyDescent="0.35">
      <c r="A25" t="s">
        <v>32</v>
      </c>
      <c r="B25" t="s">
        <v>34</v>
      </c>
      <c r="C25" s="1">
        <v>43187</v>
      </c>
      <c r="D25">
        <v>1</v>
      </c>
      <c r="J25">
        <v>1</v>
      </c>
      <c r="AE25">
        <v>1</v>
      </c>
      <c r="AR25">
        <v>1</v>
      </c>
      <c r="AT25">
        <v>14</v>
      </c>
      <c r="AW25">
        <v>2</v>
      </c>
      <c r="BY25">
        <v>4</v>
      </c>
      <c r="BZ25">
        <v>56</v>
      </c>
      <c r="CD25">
        <v>1</v>
      </c>
      <c r="DG25">
        <v>2</v>
      </c>
      <c r="DN25">
        <v>1</v>
      </c>
      <c r="DQ25">
        <v>1</v>
      </c>
      <c r="DW25">
        <v>1</v>
      </c>
      <c r="DX25">
        <v>2</v>
      </c>
      <c r="EI25">
        <v>1</v>
      </c>
      <c r="EM25">
        <v>8</v>
      </c>
      <c r="EO25">
        <v>1</v>
      </c>
      <c r="EQ25">
        <v>5</v>
      </c>
      <c r="FM25">
        <v>4</v>
      </c>
      <c r="FX25">
        <v>1</v>
      </c>
      <c r="GF25">
        <v>2</v>
      </c>
      <c r="GN25">
        <v>1</v>
      </c>
    </row>
    <row r="26" spans="1:213" x14ac:dyDescent="0.35">
      <c r="A26" t="s">
        <v>35</v>
      </c>
      <c r="B26" t="s">
        <v>36</v>
      </c>
      <c r="C26" s="1">
        <v>36790</v>
      </c>
      <c r="D26">
        <v>1</v>
      </c>
      <c r="N26">
        <v>3</v>
      </c>
      <c r="Y26">
        <v>6</v>
      </c>
      <c r="AP26">
        <v>2</v>
      </c>
      <c r="BD26">
        <v>1</v>
      </c>
      <c r="BP26">
        <v>1</v>
      </c>
      <c r="CA26">
        <v>4</v>
      </c>
      <c r="CB26">
        <v>1</v>
      </c>
      <c r="CI26">
        <v>1</v>
      </c>
      <c r="CK26">
        <v>2</v>
      </c>
      <c r="CQ26">
        <v>22</v>
      </c>
      <c r="DA26">
        <v>10</v>
      </c>
      <c r="DF26">
        <v>16</v>
      </c>
      <c r="DN26">
        <v>11</v>
      </c>
      <c r="DS26">
        <v>10</v>
      </c>
      <c r="DU26">
        <v>2</v>
      </c>
      <c r="ET26">
        <v>5</v>
      </c>
      <c r="EV26">
        <v>5</v>
      </c>
      <c r="EZ26">
        <v>13</v>
      </c>
      <c r="FP26">
        <v>1</v>
      </c>
      <c r="GD26">
        <v>2</v>
      </c>
      <c r="GE26">
        <v>1</v>
      </c>
      <c r="GW26">
        <v>7</v>
      </c>
      <c r="HC26">
        <v>1</v>
      </c>
    </row>
    <row r="27" spans="1:213" x14ac:dyDescent="0.35">
      <c r="A27" t="s">
        <v>37</v>
      </c>
      <c r="B27" t="s">
        <v>38</v>
      </c>
      <c r="C27" s="1">
        <v>43038</v>
      </c>
      <c r="D27">
        <v>1</v>
      </c>
      <c r="F27">
        <v>1</v>
      </c>
      <c r="H27">
        <v>3</v>
      </c>
      <c r="J27">
        <v>1</v>
      </c>
      <c r="AM27">
        <v>1</v>
      </c>
      <c r="AR27">
        <v>3</v>
      </c>
      <c r="AT27">
        <v>4</v>
      </c>
      <c r="BM27">
        <v>6</v>
      </c>
      <c r="BV27">
        <v>2</v>
      </c>
      <c r="BY27">
        <v>19</v>
      </c>
      <c r="BZ27">
        <v>7</v>
      </c>
      <c r="CC27">
        <v>1</v>
      </c>
      <c r="CD27">
        <v>1</v>
      </c>
      <c r="CQ27">
        <v>4</v>
      </c>
      <c r="CU27">
        <v>1</v>
      </c>
      <c r="DP27">
        <v>5</v>
      </c>
      <c r="DX27">
        <v>5</v>
      </c>
      <c r="ED27">
        <v>1</v>
      </c>
      <c r="EM27">
        <v>1</v>
      </c>
      <c r="EO27">
        <v>9</v>
      </c>
      <c r="EQ27">
        <v>16</v>
      </c>
      <c r="EU27">
        <v>1</v>
      </c>
      <c r="EX27">
        <v>1</v>
      </c>
      <c r="FE27">
        <v>2</v>
      </c>
      <c r="FZ27">
        <v>5</v>
      </c>
      <c r="GN27">
        <v>7</v>
      </c>
      <c r="GR27">
        <v>1</v>
      </c>
      <c r="GT27">
        <v>2</v>
      </c>
    </row>
    <row r="28" spans="1:213" x14ac:dyDescent="0.35">
      <c r="A28" t="s">
        <v>37</v>
      </c>
      <c r="B28" t="s">
        <v>39</v>
      </c>
      <c r="C28" s="1">
        <v>43187</v>
      </c>
      <c r="D28">
        <v>1</v>
      </c>
      <c r="K28">
        <v>1</v>
      </c>
      <c r="Z28">
        <v>2</v>
      </c>
      <c r="AT28">
        <v>7</v>
      </c>
      <c r="AW28">
        <v>10</v>
      </c>
      <c r="BK28">
        <v>1</v>
      </c>
      <c r="BM28">
        <v>3</v>
      </c>
      <c r="BR28">
        <v>1</v>
      </c>
      <c r="BY28">
        <v>33</v>
      </c>
      <c r="BZ28">
        <v>9</v>
      </c>
      <c r="DN28">
        <v>3</v>
      </c>
      <c r="DQ28">
        <v>1</v>
      </c>
      <c r="DX28">
        <v>7</v>
      </c>
      <c r="EH28">
        <v>1</v>
      </c>
      <c r="EO28">
        <v>5</v>
      </c>
      <c r="EQ28">
        <v>8</v>
      </c>
      <c r="ES28">
        <v>1</v>
      </c>
      <c r="FM28">
        <v>3</v>
      </c>
      <c r="FV28">
        <v>2</v>
      </c>
      <c r="FZ28">
        <v>5</v>
      </c>
      <c r="GF28">
        <v>4</v>
      </c>
      <c r="GN28">
        <v>1</v>
      </c>
      <c r="GT28">
        <v>1</v>
      </c>
      <c r="GV28">
        <v>1</v>
      </c>
    </row>
    <row r="29" spans="1:213" x14ac:dyDescent="0.35">
      <c r="A29" t="s">
        <v>40</v>
      </c>
      <c r="B29" t="s">
        <v>41</v>
      </c>
      <c r="C29" s="1">
        <v>43038</v>
      </c>
      <c r="D29">
        <v>1</v>
      </c>
      <c r="H29">
        <v>7</v>
      </c>
      <c r="J29">
        <v>1</v>
      </c>
      <c r="Y29">
        <v>1</v>
      </c>
      <c r="AT29">
        <v>5</v>
      </c>
      <c r="BL29">
        <v>1</v>
      </c>
      <c r="BM29">
        <v>6</v>
      </c>
      <c r="BQ29">
        <v>1</v>
      </c>
      <c r="BV29">
        <v>2</v>
      </c>
      <c r="BY29">
        <v>6</v>
      </c>
      <c r="CA29">
        <v>1</v>
      </c>
      <c r="CD29">
        <v>3</v>
      </c>
      <c r="CQ29">
        <v>7</v>
      </c>
      <c r="CU29">
        <v>10</v>
      </c>
      <c r="DA29">
        <v>1</v>
      </c>
      <c r="DG29">
        <v>4</v>
      </c>
      <c r="DP29">
        <v>4</v>
      </c>
      <c r="DR29">
        <v>1</v>
      </c>
      <c r="DX29">
        <v>3</v>
      </c>
      <c r="EM29">
        <v>1</v>
      </c>
      <c r="EO29">
        <v>5</v>
      </c>
      <c r="EQ29">
        <v>6</v>
      </c>
      <c r="EU29">
        <v>1</v>
      </c>
      <c r="EV29">
        <v>2</v>
      </c>
      <c r="EX29">
        <v>3</v>
      </c>
      <c r="FE29">
        <v>3</v>
      </c>
      <c r="FZ29">
        <v>3</v>
      </c>
      <c r="GM29">
        <v>1</v>
      </c>
      <c r="GN29">
        <v>10</v>
      </c>
      <c r="GQ29">
        <v>1</v>
      </c>
      <c r="GR29">
        <v>2</v>
      </c>
      <c r="GT29">
        <v>6</v>
      </c>
      <c r="GV29">
        <v>1</v>
      </c>
      <c r="GZ29">
        <v>1</v>
      </c>
    </row>
    <row r="30" spans="1:213" x14ac:dyDescent="0.35">
      <c r="A30" t="s">
        <v>40</v>
      </c>
      <c r="B30" t="s">
        <v>42</v>
      </c>
      <c r="C30" s="1">
        <v>43187</v>
      </c>
      <c r="D30">
        <v>1</v>
      </c>
      <c r="K30">
        <v>6</v>
      </c>
      <c r="AT30">
        <v>11</v>
      </c>
      <c r="AW30">
        <v>9</v>
      </c>
      <c r="BK30">
        <v>2</v>
      </c>
      <c r="BM30">
        <v>4</v>
      </c>
      <c r="BY30">
        <v>28</v>
      </c>
      <c r="BZ30">
        <v>14</v>
      </c>
      <c r="CK30">
        <v>1</v>
      </c>
      <c r="CT30">
        <v>2</v>
      </c>
      <c r="DG30">
        <v>2</v>
      </c>
      <c r="DN30">
        <v>2</v>
      </c>
      <c r="DP30">
        <v>1</v>
      </c>
      <c r="DQ30">
        <v>5</v>
      </c>
      <c r="DX30">
        <v>2</v>
      </c>
      <c r="EA30">
        <v>1</v>
      </c>
      <c r="EO30">
        <v>2</v>
      </c>
      <c r="EQ30">
        <v>9</v>
      </c>
      <c r="ES30">
        <v>1</v>
      </c>
      <c r="ET30">
        <v>4</v>
      </c>
      <c r="EV30">
        <v>1</v>
      </c>
      <c r="FV30">
        <v>1</v>
      </c>
      <c r="GN30">
        <v>1</v>
      </c>
      <c r="GT30">
        <v>1</v>
      </c>
    </row>
    <row r="31" spans="1:213" x14ac:dyDescent="0.35">
      <c r="A31" t="s">
        <v>40</v>
      </c>
      <c r="B31" t="s">
        <v>43</v>
      </c>
      <c r="C31" s="1">
        <v>43187</v>
      </c>
      <c r="D31">
        <v>2</v>
      </c>
      <c r="J31">
        <v>1</v>
      </c>
      <c r="K31">
        <v>1</v>
      </c>
      <c r="AT31">
        <v>11</v>
      </c>
      <c r="AW31">
        <v>12</v>
      </c>
      <c r="BK31">
        <v>2</v>
      </c>
      <c r="BY31">
        <v>15</v>
      </c>
      <c r="BZ31">
        <v>15</v>
      </c>
      <c r="CD31">
        <v>1</v>
      </c>
      <c r="CT31">
        <v>2</v>
      </c>
      <c r="DG31">
        <v>3</v>
      </c>
      <c r="DI31">
        <v>1</v>
      </c>
      <c r="DN31">
        <v>6</v>
      </c>
      <c r="DP31">
        <v>2</v>
      </c>
      <c r="DQ31">
        <v>7</v>
      </c>
      <c r="DX31">
        <v>2</v>
      </c>
      <c r="EO31">
        <v>5</v>
      </c>
      <c r="EQ31">
        <v>9</v>
      </c>
      <c r="ES31">
        <v>1</v>
      </c>
      <c r="FH31">
        <v>1</v>
      </c>
      <c r="FM31">
        <v>6</v>
      </c>
      <c r="FZ31">
        <v>2</v>
      </c>
      <c r="GF31">
        <v>1</v>
      </c>
      <c r="GN31">
        <v>4</v>
      </c>
    </row>
    <row r="32" spans="1:213" x14ac:dyDescent="0.35">
      <c r="A32" t="s">
        <v>44</v>
      </c>
      <c r="B32" t="s">
        <v>45</v>
      </c>
      <c r="C32" s="1">
        <v>42123</v>
      </c>
      <c r="D32">
        <v>1</v>
      </c>
      <c r="E32">
        <v>1</v>
      </c>
      <c r="K32">
        <v>6</v>
      </c>
      <c r="L32">
        <v>1</v>
      </c>
      <c r="N32">
        <v>1</v>
      </c>
      <c r="P32">
        <v>1</v>
      </c>
      <c r="Y32">
        <v>3</v>
      </c>
      <c r="Z32">
        <v>3</v>
      </c>
      <c r="AM32">
        <v>1</v>
      </c>
      <c r="AR32">
        <v>2</v>
      </c>
      <c r="AS32">
        <v>1</v>
      </c>
      <c r="AT32">
        <v>27</v>
      </c>
      <c r="AX32">
        <v>1</v>
      </c>
      <c r="BW32">
        <v>2</v>
      </c>
      <c r="BZ32">
        <v>4</v>
      </c>
      <c r="CD32">
        <v>4</v>
      </c>
      <c r="CK32">
        <v>1</v>
      </c>
      <c r="DN32">
        <v>1</v>
      </c>
      <c r="DX32">
        <v>3</v>
      </c>
      <c r="EL32">
        <v>2</v>
      </c>
      <c r="EM32">
        <v>2</v>
      </c>
      <c r="EV32">
        <v>3</v>
      </c>
      <c r="FE32">
        <v>1</v>
      </c>
      <c r="FF32">
        <v>2</v>
      </c>
      <c r="FQ32">
        <v>11</v>
      </c>
      <c r="GE32">
        <v>6</v>
      </c>
      <c r="GF32">
        <v>2</v>
      </c>
      <c r="GJ32">
        <v>18</v>
      </c>
    </row>
    <row r="33" spans="1:210" x14ac:dyDescent="0.35">
      <c r="A33" t="s">
        <v>44</v>
      </c>
      <c r="B33" t="s">
        <v>46</v>
      </c>
      <c r="C33" s="1">
        <v>42123</v>
      </c>
      <c r="D33">
        <v>2</v>
      </c>
      <c r="E33">
        <v>10</v>
      </c>
      <c r="K33">
        <v>7</v>
      </c>
      <c r="Y33">
        <v>3</v>
      </c>
      <c r="Z33">
        <v>4</v>
      </c>
      <c r="AR33">
        <v>1</v>
      </c>
      <c r="AT33">
        <v>13</v>
      </c>
      <c r="BW33">
        <v>1</v>
      </c>
      <c r="BZ33">
        <v>2</v>
      </c>
      <c r="CV33">
        <v>1</v>
      </c>
      <c r="DN33">
        <v>1</v>
      </c>
      <c r="DX33">
        <v>2</v>
      </c>
      <c r="EM33">
        <v>1</v>
      </c>
      <c r="EQ33">
        <v>1</v>
      </c>
      <c r="EV33">
        <v>4</v>
      </c>
      <c r="FE33">
        <v>1</v>
      </c>
      <c r="FF33">
        <v>7</v>
      </c>
      <c r="FQ33">
        <v>11</v>
      </c>
      <c r="FZ33">
        <v>1</v>
      </c>
      <c r="GF33">
        <v>19</v>
      </c>
      <c r="GJ33">
        <v>20</v>
      </c>
    </row>
    <row r="34" spans="1:210" x14ac:dyDescent="0.35">
      <c r="A34" t="s">
        <v>44</v>
      </c>
      <c r="B34" t="s">
        <v>47</v>
      </c>
      <c r="C34" s="1">
        <v>42268</v>
      </c>
      <c r="D34">
        <v>1</v>
      </c>
      <c r="N34">
        <v>1</v>
      </c>
      <c r="X34">
        <v>1</v>
      </c>
      <c r="Y34">
        <v>1</v>
      </c>
      <c r="Z34">
        <v>2</v>
      </c>
      <c r="AR34">
        <v>11</v>
      </c>
      <c r="AS34">
        <v>11</v>
      </c>
      <c r="AT34">
        <v>2</v>
      </c>
      <c r="AY34">
        <v>4</v>
      </c>
      <c r="BU34">
        <v>1</v>
      </c>
      <c r="BW34">
        <v>1</v>
      </c>
      <c r="CA34">
        <v>11</v>
      </c>
      <c r="CC34">
        <v>1</v>
      </c>
      <c r="CK34">
        <v>3</v>
      </c>
      <c r="CQ34">
        <v>11</v>
      </c>
      <c r="DA34">
        <v>1</v>
      </c>
      <c r="DX34">
        <v>26</v>
      </c>
      <c r="EI34">
        <v>1</v>
      </c>
      <c r="EM34">
        <v>1</v>
      </c>
      <c r="FF34">
        <v>2</v>
      </c>
      <c r="FQ34">
        <v>11</v>
      </c>
      <c r="GF34">
        <v>1</v>
      </c>
      <c r="GI34">
        <v>1</v>
      </c>
      <c r="GJ34">
        <v>5</v>
      </c>
    </row>
    <row r="35" spans="1:210" x14ac:dyDescent="0.35">
      <c r="A35" t="s">
        <v>48</v>
      </c>
      <c r="B35" t="s">
        <v>49</v>
      </c>
      <c r="C35" s="1">
        <v>41050</v>
      </c>
      <c r="D35">
        <v>1</v>
      </c>
      <c r="Q35">
        <v>1</v>
      </c>
      <c r="Y35">
        <v>7</v>
      </c>
      <c r="Z35">
        <v>2</v>
      </c>
      <c r="AK35">
        <v>2</v>
      </c>
      <c r="AM35">
        <v>1</v>
      </c>
      <c r="AR35">
        <v>7</v>
      </c>
      <c r="AS35">
        <v>5</v>
      </c>
      <c r="AT35">
        <v>44</v>
      </c>
      <c r="CE35">
        <v>1</v>
      </c>
      <c r="CY35">
        <v>3</v>
      </c>
      <c r="DN35">
        <v>1</v>
      </c>
      <c r="EM35">
        <v>1</v>
      </c>
      <c r="FQ35">
        <v>1</v>
      </c>
      <c r="GF35">
        <v>11</v>
      </c>
      <c r="GJ35">
        <v>21</v>
      </c>
      <c r="GV35">
        <v>2</v>
      </c>
    </row>
    <row r="36" spans="1:210" x14ac:dyDescent="0.35">
      <c r="A36" t="s">
        <v>48</v>
      </c>
      <c r="B36" t="s">
        <v>50</v>
      </c>
      <c r="C36" s="1">
        <v>41177</v>
      </c>
      <c r="D36">
        <v>1</v>
      </c>
      <c r="N36">
        <v>2</v>
      </c>
      <c r="AM36">
        <v>1</v>
      </c>
      <c r="AR36">
        <v>19</v>
      </c>
      <c r="AS36">
        <v>18</v>
      </c>
      <c r="AT36">
        <v>12</v>
      </c>
      <c r="BT36">
        <v>1</v>
      </c>
      <c r="CQ36">
        <v>6</v>
      </c>
      <c r="DX36">
        <v>2</v>
      </c>
      <c r="EL36">
        <v>3</v>
      </c>
      <c r="EM36">
        <v>8</v>
      </c>
      <c r="FB36">
        <v>1</v>
      </c>
      <c r="FF36">
        <v>3</v>
      </c>
      <c r="FQ36">
        <v>20</v>
      </c>
      <c r="GF36">
        <v>2</v>
      </c>
      <c r="GJ36">
        <v>12</v>
      </c>
    </row>
    <row r="37" spans="1:210" x14ac:dyDescent="0.35">
      <c r="A37" t="s">
        <v>48</v>
      </c>
      <c r="B37" t="s">
        <v>51</v>
      </c>
      <c r="C37" s="1">
        <v>42136</v>
      </c>
      <c r="D37">
        <v>1</v>
      </c>
      <c r="E37">
        <v>3</v>
      </c>
      <c r="K37">
        <v>1</v>
      </c>
      <c r="Q37">
        <v>1</v>
      </c>
      <c r="Y37">
        <v>1</v>
      </c>
      <c r="Z37">
        <v>3</v>
      </c>
      <c r="AM37">
        <v>1</v>
      </c>
      <c r="AN37">
        <v>1</v>
      </c>
      <c r="AR37">
        <v>1</v>
      </c>
      <c r="AS37">
        <v>1</v>
      </c>
      <c r="AT37">
        <v>60</v>
      </c>
      <c r="BA37">
        <v>2</v>
      </c>
      <c r="BW37">
        <v>1</v>
      </c>
      <c r="CE37">
        <v>1</v>
      </c>
      <c r="DN37">
        <v>3</v>
      </c>
      <c r="DX37">
        <v>1</v>
      </c>
      <c r="EE37">
        <v>5</v>
      </c>
      <c r="EM37">
        <v>5</v>
      </c>
      <c r="FB37">
        <v>1</v>
      </c>
      <c r="FQ37">
        <v>3</v>
      </c>
      <c r="GF37">
        <v>7</v>
      </c>
      <c r="GI37">
        <v>1</v>
      </c>
      <c r="GJ37">
        <v>6</v>
      </c>
      <c r="GY37">
        <v>1</v>
      </c>
    </row>
    <row r="38" spans="1:210" x14ac:dyDescent="0.35">
      <c r="A38" t="s">
        <v>48</v>
      </c>
      <c r="B38" t="s">
        <v>52</v>
      </c>
      <c r="C38" s="1">
        <v>42324</v>
      </c>
      <c r="D38">
        <v>1</v>
      </c>
      <c r="Q38">
        <v>2</v>
      </c>
      <c r="R38">
        <v>1</v>
      </c>
      <c r="AN38">
        <v>5</v>
      </c>
      <c r="AR38">
        <v>13</v>
      </c>
      <c r="AS38">
        <v>27</v>
      </c>
      <c r="AT38">
        <v>30</v>
      </c>
      <c r="CA38">
        <v>1</v>
      </c>
      <c r="CV38">
        <v>1</v>
      </c>
      <c r="CY38">
        <v>2</v>
      </c>
      <c r="DA38">
        <v>2</v>
      </c>
      <c r="DN38">
        <v>1</v>
      </c>
      <c r="DX38">
        <v>1</v>
      </c>
      <c r="EE38">
        <v>1</v>
      </c>
      <c r="EM38">
        <v>4</v>
      </c>
      <c r="FE38">
        <v>5</v>
      </c>
      <c r="FQ38">
        <v>8</v>
      </c>
      <c r="GJ38">
        <v>5</v>
      </c>
      <c r="GY38">
        <v>1</v>
      </c>
    </row>
    <row r="39" spans="1:210" x14ac:dyDescent="0.35">
      <c r="A39" t="s">
        <v>48</v>
      </c>
      <c r="B39" t="s">
        <v>53</v>
      </c>
      <c r="C39" s="1">
        <v>42478</v>
      </c>
      <c r="D39">
        <v>1</v>
      </c>
      <c r="E39">
        <v>3</v>
      </c>
      <c r="K39">
        <v>1</v>
      </c>
      <c r="Y39">
        <v>2</v>
      </c>
      <c r="Z39">
        <v>2</v>
      </c>
      <c r="AT39">
        <v>79</v>
      </c>
      <c r="CD39">
        <v>1</v>
      </c>
      <c r="EE39">
        <v>8</v>
      </c>
      <c r="EL39">
        <v>1</v>
      </c>
      <c r="EM39">
        <v>2</v>
      </c>
      <c r="FF39">
        <v>1</v>
      </c>
      <c r="FQ39">
        <v>2</v>
      </c>
      <c r="GF39">
        <v>8</v>
      </c>
    </row>
    <row r="40" spans="1:210" x14ac:dyDescent="0.35">
      <c r="A40" t="s">
        <v>48</v>
      </c>
      <c r="B40" t="s">
        <v>54</v>
      </c>
      <c r="C40" s="1">
        <v>42604</v>
      </c>
      <c r="D40">
        <v>1</v>
      </c>
      <c r="N40">
        <v>1</v>
      </c>
      <c r="Q40">
        <v>1</v>
      </c>
      <c r="R40">
        <v>1</v>
      </c>
      <c r="Y40">
        <v>1</v>
      </c>
      <c r="Z40">
        <v>1</v>
      </c>
      <c r="AR40">
        <v>8</v>
      </c>
      <c r="AS40">
        <v>9</v>
      </c>
      <c r="AT40">
        <v>55</v>
      </c>
      <c r="AY40">
        <v>3</v>
      </c>
      <c r="BW40">
        <v>3</v>
      </c>
      <c r="CO40">
        <v>2</v>
      </c>
      <c r="DA40">
        <v>3</v>
      </c>
      <c r="DN40">
        <v>1</v>
      </c>
      <c r="DU40">
        <v>1</v>
      </c>
      <c r="EE40">
        <v>1</v>
      </c>
      <c r="EM40">
        <v>1</v>
      </c>
      <c r="FQ40">
        <v>12</v>
      </c>
      <c r="GJ40">
        <v>6</v>
      </c>
    </row>
    <row r="41" spans="1:210" x14ac:dyDescent="0.35">
      <c r="A41" t="s">
        <v>48</v>
      </c>
      <c r="B41" t="s">
        <v>55</v>
      </c>
      <c r="C41" s="1">
        <v>42646</v>
      </c>
      <c r="D41">
        <v>1</v>
      </c>
      <c r="N41">
        <v>1</v>
      </c>
      <c r="R41">
        <v>2</v>
      </c>
      <c r="AR41">
        <v>54</v>
      </c>
      <c r="AS41">
        <v>22</v>
      </c>
      <c r="AT41">
        <v>2</v>
      </c>
      <c r="CE41">
        <v>1</v>
      </c>
      <c r="CK41">
        <v>1</v>
      </c>
      <c r="CY41">
        <v>4</v>
      </c>
      <c r="DA41">
        <v>1</v>
      </c>
      <c r="EM41">
        <v>5</v>
      </c>
      <c r="FQ41">
        <v>14</v>
      </c>
      <c r="GI41">
        <v>1</v>
      </c>
      <c r="GJ41">
        <v>2</v>
      </c>
    </row>
    <row r="42" spans="1:210" x14ac:dyDescent="0.35">
      <c r="A42" t="s">
        <v>56</v>
      </c>
      <c r="B42" t="s">
        <v>57</v>
      </c>
      <c r="C42" s="1">
        <v>38664</v>
      </c>
      <c r="D42">
        <v>1</v>
      </c>
      <c r="N42">
        <v>1</v>
      </c>
      <c r="U42">
        <v>1</v>
      </c>
      <c r="Y42">
        <v>6</v>
      </c>
      <c r="AG42">
        <v>3</v>
      </c>
      <c r="AM42">
        <v>1</v>
      </c>
      <c r="AN42">
        <v>7</v>
      </c>
      <c r="AT42">
        <v>11</v>
      </c>
      <c r="BW42">
        <v>25</v>
      </c>
      <c r="CA42">
        <v>7</v>
      </c>
      <c r="CQ42">
        <v>41</v>
      </c>
      <c r="DA42">
        <v>15</v>
      </c>
      <c r="DF42">
        <v>25</v>
      </c>
      <c r="EV42">
        <v>3</v>
      </c>
      <c r="EZ42">
        <v>2</v>
      </c>
      <c r="FF42">
        <v>1</v>
      </c>
      <c r="GE42">
        <v>1</v>
      </c>
      <c r="GQ42">
        <v>17</v>
      </c>
      <c r="GW42">
        <v>2</v>
      </c>
    </row>
    <row r="43" spans="1:210" x14ac:dyDescent="0.35">
      <c r="A43" t="s">
        <v>56</v>
      </c>
      <c r="B43" t="s">
        <v>58</v>
      </c>
      <c r="C43" s="1">
        <v>41016</v>
      </c>
      <c r="D43">
        <v>1</v>
      </c>
      <c r="E43">
        <v>3</v>
      </c>
      <c r="K43">
        <v>1</v>
      </c>
      <c r="Y43">
        <v>8</v>
      </c>
      <c r="Z43">
        <v>2</v>
      </c>
      <c r="AC43">
        <v>1</v>
      </c>
      <c r="AT43">
        <v>30</v>
      </c>
      <c r="BR43">
        <v>2</v>
      </c>
      <c r="BW43">
        <v>4</v>
      </c>
      <c r="BZ43">
        <v>16</v>
      </c>
      <c r="CA43">
        <v>1</v>
      </c>
      <c r="CC43">
        <v>1</v>
      </c>
      <c r="CQ43">
        <v>1</v>
      </c>
      <c r="CV43">
        <v>3</v>
      </c>
      <c r="CY43">
        <v>1</v>
      </c>
      <c r="DE43">
        <v>1</v>
      </c>
      <c r="DQ43">
        <v>11</v>
      </c>
      <c r="DX43">
        <v>1</v>
      </c>
      <c r="EE43">
        <v>2</v>
      </c>
      <c r="EM43">
        <v>10</v>
      </c>
      <c r="ET43">
        <v>1</v>
      </c>
      <c r="EV43">
        <v>3</v>
      </c>
      <c r="FE43">
        <v>2</v>
      </c>
      <c r="FH43">
        <v>1</v>
      </c>
      <c r="FQ43">
        <v>2</v>
      </c>
      <c r="GE43">
        <v>2</v>
      </c>
    </row>
    <row r="44" spans="1:210" x14ac:dyDescent="0.35">
      <c r="A44" t="s">
        <v>56</v>
      </c>
      <c r="B44" t="s">
        <v>59</v>
      </c>
      <c r="C44" s="1">
        <v>41183</v>
      </c>
      <c r="D44">
        <v>1</v>
      </c>
      <c r="Q44">
        <v>1</v>
      </c>
      <c r="Y44">
        <v>1</v>
      </c>
      <c r="Z44">
        <v>1</v>
      </c>
      <c r="AN44">
        <v>13</v>
      </c>
      <c r="AR44">
        <v>1</v>
      </c>
      <c r="AT44">
        <v>11</v>
      </c>
      <c r="AX44">
        <v>1</v>
      </c>
      <c r="BE44">
        <v>1</v>
      </c>
      <c r="CC44">
        <v>12</v>
      </c>
      <c r="CQ44">
        <v>8</v>
      </c>
      <c r="CV44">
        <v>1</v>
      </c>
      <c r="CY44">
        <v>6</v>
      </c>
      <c r="DA44">
        <v>2</v>
      </c>
      <c r="DE44">
        <v>15</v>
      </c>
      <c r="DX44">
        <v>14</v>
      </c>
      <c r="EL44">
        <v>2</v>
      </c>
      <c r="EM44">
        <v>13</v>
      </c>
      <c r="EP44">
        <v>2</v>
      </c>
      <c r="FF44">
        <v>2</v>
      </c>
      <c r="FQ44">
        <v>1</v>
      </c>
      <c r="GF44">
        <v>2</v>
      </c>
    </row>
    <row r="45" spans="1:210" x14ac:dyDescent="0.35">
      <c r="A45" t="s">
        <v>60</v>
      </c>
      <c r="B45" t="s">
        <v>61</v>
      </c>
      <c r="C45" s="1">
        <v>38852</v>
      </c>
      <c r="D45">
        <v>1</v>
      </c>
      <c r="U45">
        <v>1</v>
      </c>
      <c r="Y45">
        <v>16</v>
      </c>
      <c r="AM45">
        <v>3</v>
      </c>
      <c r="AT45">
        <v>8</v>
      </c>
      <c r="BW45">
        <v>1</v>
      </c>
      <c r="BX45">
        <v>1</v>
      </c>
      <c r="CA45">
        <v>14</v>
      </c>
      <c r="CK45">
        <v>2</v>
      </c>
      <c r="CQ45">
        <v>26</v>
      </c>
      <c r="DA45">
        <v>5</v>
      </c>
      <c r="DF45">
        <v>1</v>
      </c>
      <c r="DN45">
        <v>12</v>
      </c>
      <c r="DR45">
        <v>5</v>
      </c>
      <c r="EF45">
        <v>29</v>
      </c>
      <c r="EV45">
        <v>1</v>
      </c>
      <c r="GE45">
        <v>1</v>
      </c>
      <c r="GW45">
        <v>4</v>
      </c>
    </row>
    <row r="46" spans="1:210" x14ac:dyDescent="0.35">
      <c r="A46" t="s">
        <v>60</v>
      </c>
      <c r="B46" t="s">
        <v>62</v>
      </c>
      <c r="C46" s="1">
        <v>39042</v>
      </c>
      <c r="D46">
        <v>1</v>
      </c>
      <c r="AM46">
        <v>1</v>
      </c>
      <c r="AN46">
        <v>43</v>
      </c>
      <c r="AT46">
        <v>19</v>
      </c>
      <c r="BS46">
        <v>1</v>
      </c>
      <c r="BW46">
        <v>3</v>
      </c>
      <c r="CA46">
        <v>2</v>
      </c>
      <c r="CQ46">
        <v>15</v>
      </c>
      <c r="DA46">
        <v>12</v>
      </c>
      <c r="DF46">
        <v>12</v>
      </c>
      <c r="EZ46">
        <v>3</v>
      </c>
      <c r="GW46">
        <v>6</v>
      </c>
    </row>
    <row r="47" spans="1:210" x14ac:dyDescent="0.35">
      <c r="A47" t="s">
        <v>63</v>
      </c>
      <c r="B47" t="s">
        <v>64</v>
      </c>
      <c r="C47" s="1">
        <v>36649</v>
      </c>
      <c r="D47">
        <v>1</v>
      </c>
      <c r="U47">
        <v>1</v>
      </c>
      <c r="Y47">
        <v>1</v>
      </c>
      <c r="AF47">
        <v>5</v>
      </c>
      <c r="AG47">
        <v>3</v>
      </c>
      <c r="AT47">
        <v>4</v>
      </c>
      <c r="BD47">
        <v>1</v>
      </c>
      <c r="BW47">
        <v>1</v>
      </c>
      <c r="CA47">
        <v>28</v>
      </c>
      <c r="CQ47">
        <v>18</v>
      </c>
      <c r="DA47">
        <v>17</v>
      </c>
      <c r="DU47">
        <v>1</v>
      </c>
      <c r="EV47">
        <v>6</v>
      </c>
      <c r="EX47">
        <v>14</v>
      </c>
      <c r="EZ47">
        <v>3</v>
      </c>
      <c r="FG47">
        <v>1</v>
      </c>
      <c r="GA47">
        <v>8</v>
      </c>
      <c r="GE47">
        <v>6</v>
      </c>
      <c r="HB47">
        <v>1</v>
      </c>
    </row>
    <row r="48" spans="1:210" x14ac:dyDescent="0.35">
      <c r="A48" t="s">
        <v>63</v>
      </c>
      <c r="B48" t="s">
        <v>65</v>
      </c>
      <c r="C48" s="1">
        <v>36811</v>
      </c>
      <c r="D48">
        <v>1</v>
      </c>
      <c r="U48">
        <v>3</v>
      </c>
      <c r="Y48">
        <v>28</v>
      </c>
      <c r="AJ48">
        <v>2</v>
      </c>
      <c r="AM48">
        <v>4</v>
      </c>
      <c r="AN48">
        <v>1</v>
      </c>
      <c r="AT48">
        <v>6</v>
      </c>
      <c r="BD48">
        <v>10</v>
      </c>
      <c r="BF48">
        <v>1</v>
      </c>
      <c r="BW48">
        <v>8</v>
      </c>
      <c r="CA48">
        <v>3</v>
      </c>
      <c r="CQ48">
        <v>27</v>
      </c>
      <c r="DA48">
        <v>101</v>
      </c>
      <c r="DF48">
        <v>2</v>
      </c>
      <c r="DU48">
        <v>6</v>
      </c>
      <c r="ET48">
        <v>2</v>
      </c>
      <c r="EV48">
        <v>12</v>
      </c>
      <c r="EZ48">
        <v>9</v>
      </c>
      <c r="FP48">
        <v>2</v>
      </c>
      <c r="FU48">
        <v>2</v>
      </c>
      <c r="GA48">
        <v>4</v>
      </c>
      <c r="GE48">
        <v>11</v>
      </c>
      <c r="GW48">
        <v>11</v>
      </c>
      <c r="GZ48">
        <v>1</v>
      </c>
    </row>
    <row r="49" spans="1:210" x14ac:dyDescent="0.35">
      <c r="A49" t="s">
        <v>63</v>
      </c>
      <c r="B49" t="s">
        <v>66</v>
      </c>
      <c r="C49" s="1">
        <v>38664</v>
      </c>
      <c r="D49">
        <v>1</v>
      </c>
      <c r="U49">
        <v>1</v>
      </c>
      <c r="Y49">
        <v>5</v>
      </c>
      <c r="AN49">
        <v>9</v>
      </c>
      <c r="AP49">
        <v>1</v>
      </c>
      <c r="AT49">
        <v>6</v>
      </c>
      <c r="AV49">
        <v>1</v>
      </c>
      <c r="BW49">
        <v>1</v>
      </c>
      <c r="CA49">
        <v>39</v>
      </c>
      <c r="CI49">
        <v>1</v>
      </c>
      <c r="CQ49">
        <v>8</v>
      </c>
      <c r="DA49">
        <v>11</v>
      </c>
      <c r="DF49">
        <v>1</v>
      </c>
      <c r="EV49">
        <v>2</v>
      </c>
      <c r="EX49">
        <v>6</v>
      </c>
      <c r="EZ49">
        <v>4</v>
      </c>
      <c r="FP49">
        <v>1</v>
      </c>
      <c r="FU49">
        <v>1</v>
      </c>
      <c r="GA49">
        <v>1</v>
      </c>
      <c r="GE49">
        <v>8</v>
      </c>
      <c r="GQ49">
        <v>8</v>
      </c>
      <c r="GW49">
        <v>1</v>
      </c>
    </row>
    <row r="50" spans="1:210" x14ac:dyDescent="0.35">
      <c r="A50" t="s">
        <v>63</v>
      </c>
      <c r="B50" t="s">
        <v>67</v>
      </c>
      <c r="C50" s="1">
        <v>40709</v>
      </c>
      <c r="D50">
        <v>1</v>
      </c>
      <c r="E50">
        <v>6</v>
      </c>
      <c r="F50">
        <v>1</v>
      </c>
      <c r="Q50">
        <v>1</v>
      </c>
      <c r="Y50">
        <v>1</v>
      </c>
      <c r="Z50">
        <v>3</v>
      </c>
      <c r="AR50">
        <v>21</v>
      </c>
      <c r="AS50">
        <v>2</v>
      </c>
      <c r="AT50">
        <v>17</v>
      </c>
      <c r="BQ50">
        <v>1</v>
      </c>
      <c r="BY50">
        <v>1</v>
      </c>
      <c r="CH50">
        <v>1</v>
      </c>
      <c r="CL50">
        <v>1</v>
      </c>
      <c r="CO50">
        <v>1</v>
      </c>
      <c r="CY50">
        <v>14</v>
      </c>
      <c r="DA50">
        <v>2</v>
      </c>
      <c r="DE50">
        <v>1</v>
      </c>
      <c r="DG50">
        <v>1</v>
      </c>
      <c r="EI50">
        <v>2</v>
      </c>
      <c r="EL50">
        <v>1</v>
      </c>
      <c r="EM50">
        <v>1</v>
      </c>
      <c r="EO50">
        <v>1</v>
      </c>
      <c r="EQ50">
        <v>1</v>
      </c>
      <c r="ET50">
        <v>1</v>
      </c>
      <c r="EU50">
        <v>2</v>
      </c>
      <c r="FD50">
        <v>2</v>
      </c>
      <c r="FE50">
        <v>5</v>
      </c>
      <c r="FL50">
        <v>2</v>
      </c>
      <c r="FM50">
        <v>1</v>
      </c>
      <c r="FV50">
        <v>1</v>
      </c>
      <c r="FZ50">
        <v>2</v>
      </c>
      <c r="GB50">
        <v>5</v>
      </c>
      <c r="GF50">
        <v>8</v>
      </c>
    </row>
    <row r="51" spans="1:210" x14ac:dyDescent="0.35">
      <c r="A51" t="s">
        <v>63</v>
      </c>
      <c r="B51" t="s">
        <v>68</v>
      </c>
      <c r="C51" s="1">
        <v>40709</v>
      </c>
      <c r="D51">
        <v>2</v>
      </c>
      <c r="E51">
        <v>4</v>
      </c>
      <c r="G51">
        <v>7</v>
      </c>
      <c r="Q51">
        <v>3</v>
      </c>
      <c r="V51">
        <v>2</v>
      </c>
      <c r="Y51">
        <v>1</v>
      </c>
      <c r="Z51">
        <v>4</v>
      </c>
      <c r="AK51">
        <v>1</v>
      </c>
      <c r="AR51">
        <v>20</v>
      </c>
      <c r="AT51">
        <v>13</v>
      </c>
      <c r="BW51">
        <v>2</v>
      </c>
      <c r="CH51">
        <v>1</v>
      </c>
      <c r="CY51">
        <v>11</v>
      </c>
      <c r="DE51">
        <v>5</v>
      </c>
      <c r="DR51">
        <v>1</v>
      </c>
      <c r="DX51">
        <v>1</v>
      </c>
      <c r="EI51">
        <v>1</v>
      </c>
      <c r="EL51">
        <v>1</v>
      </c>
      <c r="EM51">
        <v>3</v>
      </c>
      <c r="EO51">
        <v>2</v>
      </c>
      <c r="EV51">
        <v>3</v>
      </c>
      <c r="FD51">
        <v>4</v>
      </c>
      <c r="FV51">
        <v>1</v>
      </c>
      <c r="FZ51">
        <v>2</v>
      </c>
      <c r="GB51">
        <v>13</v>
      </c>
      <c r="GF51">
        <v>4</v>
      </c>
    </row>
    <row r="52" spans="1:210" x14ac:dyDescent="0.35">
      <c r="A52" t="s">
        <v>63</v>
      </c>
      <c r="B52" t="s">
        <v>69</v>
      </c>
      <c r="C52" s="1">
        <v>40855</v>
      </c>
      <c r="D52">
        <v>1</v>
      </c>
      <c r="E52">
        <v>4</v>
      </c>
      <c r="H52">
        <v>8</v>
      </c>
      <c r="Q52">
        <v>1</v>
      </c>
      <c r="AM52">
        <v>1</v>
      </c>
      <c r="AR52">
        <v>8</v>
      </c>
      <c r="AS52">
        <v>2</v>
      </c>
      <c r="AT52">
        <v>5</v>
      </c>
      <c r="BT52">
        <v>1</v>
      </c>
      <c r="BZ52">
        <v>9</v>
      </c>
      <c r="CA52">
        <v>14</v>
      </c>
      <c r="CD52">
        <v>2</v>
      </c>
      <c r="CH52">
        <v>1</v>
      </c>
      <c r="CK52">
        <v>1</v>
      </c>
      <c r="CQ52">
        <v>4</v>
      </c>
      <c r="CY52">
        <v>3</v>
      </c>
      <c r="DA52">
        <v>2</v>
      </c>
      <c r="DP52">
        <v>1</v>
      </c>
      <c r="DX52">
        <v>8</v>
      </c>
      <c r="EI52">
        <v>1</v>
      </c>
      <c r="EL52">
        <v>1</v>
      </c>
      <c r="EM52">
        <v>6</v>
      </c>
      <c r="EO52">
        <v>4</v>
      </c>
      <c r="EP52">
        <v>1</v>
      </c>
      <c r="EX52">
        <v>1</v>
      </c>
      <c r="FE52">
        <v>5</v>
      </c>
      <c r="FZ52">
        <v>1</v>
      </c>
      <c r="GB52">
        <v>1</v>
      </c>
      <c r="GQ52">
        <v>4</v>
      </c>
      <c r="GR52">
        <v>10</v>
      </c>
    </row>
    <row r="53" spans="1:210" x14ac:dyDescent="0.35">
      <c r="A53" t="s">
        <v>70</v>
      </c>
      <c r="B53" t="s">
        <v>71</v>
      </c>
      <c r="C53" s="1">
        <v>41037</v>
      </c>
      <c r="D53">
        <v>1</v>
      </c>
      <c r="E53">
        <v>7</v>
      </c>
      <c r="K53">
        <v>28</v>
      </c>
      <c r="T53">
        <v>2</v>
      </c>
      <c r="AR53">
        <v>2</v>
      </c>
      <c r="AT53">
        <v>48</v>
      </c>
      <c r="CC53">
        <v>1</v>
      </c>
      <c r="CK53">
        <v>1</v>
      </c>
      <c r="DA53">
        <v>3</v>
      </c>
      <c r="DN53">
        <v>2</v>
      </c>
      <c r="DU53">
        <v>1</v>
      </c>
      <c r="EE53">
        <v>2</v>
      </c>
      <c r="EL53">
        <v>1</v>
      </c>
      <c r="EM53">
        <v>1</v>
      </c>
      <c r="EQ53">
        <v>3</v>
      </c>
      <c r="EU53">
        <v>1</v>
      </c>
      <c r="EV53">
        <v>1</v>
      </c>
      <c r="GF53">
        <v>4</v>
      </c>
      <c r="GJ53">
        <v>1</v>
      </c>
      <c r="GV53">
        <v>1</v>
      </c>
    </row>
    <row r="54" spans="1:210" x14ac:dyDescent="0.35">
      <c r="A54" t="s">
        <v>70</v>
      </c>
      <c r="B54" t="s">
        <v>72</v>
      </c>
      <c r="C54" s="1">
        <v>41150</v>
      </c>
      <c r="D54">
        <v>1</v>
      </c>
      <c r="N54">
        <v>1</v>
      </c>
      <c r="S54">
        <v>1</v>
      </c>
      <c r="T54">
        <v>5</v>
      </c>
      <c r="AR54">
        <v>5</v>
      </c>
      <c r="AT54">
        <v>39</v>
      </c>
      <c r="BM54">
        <v>7</v>
      </c>
      <c r="BV54">
        <v>6</v>
      </c>
      <c r="BW54">
        <v>16</v>
      </c>
      <c r="CA54">
        <v>1</v>
      </c>
      <c r="CK54">
        <v>1</v>
      </c>
      <c r="DA54">
        <v>2</v>
      </c>
      <c r="EL54">
        <v>3</v>
      </c>
      <c r="EO54">
        <v>1</v>
      </c>
      <c r="EU54">
        <v>1</v>
      </c>
      <c r="EV54">
        <v>1</v>
      </c>
      <c r="EW54">
        <v>5</v>
      </c>
      <c r="FQ54">
        <v>10</v>
      </c>
      <c r="GJ54">
        <v>5</v>
      </c>
    </row>
    <row r="55" spans="1:210" x14ac:dyDescent="0.35">
      <c r="A55" t="s">
        <v>73</v>
      </c>
      <c r="B55" t="s">
        <v>74</v>
      </c>
      <c r="C55" s="1">
        <v>38663</v>
      </c>
      <c r="D55">
        <v>1</v>
      </c>
      <c r="N55">
        <v>1</v>
      </c>
      <c r="Y55">
        <v>4</v>
      </c>
      <c r="AT55">
        <v>62</v>
      </c>
      <c r="AU55">
        <v>6</v>
      </c>
      <c r="BW55">
        <v>2</v>
      </c>
      <c r="BX55">
        <v>5</v>
      </c>
      <c r="CI55">
        <v>3</v>
      </c>
      <c r="DA55">
        <v>46</v>
      </c>
      <c r="DU55">
        <v>3</v>
      </c>
      <c r="GQ55">
        <v>1</v>
      </c>
      <c r="GW55">
        <v>5</v>
      </c>
    </row>
    <row r="56" spans="1:210" x14ac:dyDescent="0.35">
      <c r="A56" t="s">
        <v>73</v>
      </c>
      <c r="B56" t="s">
        <v>75</v>
      </c>
      <c r="C56" s="1">
        <v>38841</v>
      </c>
      <c r="D56">
        <v>1</v>
      </c>
      <c r="N56">
        <v>1</v>
      </c>
      <c r="Y56">
        <v>2</v>
      </c>
      <c r="AT56">
        <v>82</v>
      </c>
      <c r="BW56">
        <v>3</v>
      </c>
      <c r="DA56">
        <v>11</v>
      </c>
      <c r="DU56">
        <v>2</v>
      </c>
      <c r="EE56">
        <v>3</v>
      </c>
      <c r="GE56">
        <v>14</v>
      </c>
      <c r="GW56">
        <v>2</v>
      </c>
    </row>
    <row r="57" spans="1:210" x14ac:dyDescent="0.35">
      <c r="A57" t="s">
        <v>73</v>
      </c>
      <c r="B57" t="s">
        <v>76</v>
      </c>
      <c r="C57" s="1">
        <v>39029</v>
      </c>
      <c r="D57">
        <v>1</v>
      </c>
      <c r="N57">
        <v>2</v>
      </c>
      <c r="Y57">
        <v>1</v>
      </c>
      <c r="AN57">
        <v>4</v>
      </c>
      <c r="AT57">
        <v>11</v>
      </c>
      <c r="BW57">
        <v>2</v>
      </c>
      <c r="CI57">
        <v>1</v>
      </c>
      <c r="DA57">
        <v>75</v>
      </c>
      <c r="DU57">
        <v>6</v>
      </c>
      <c r="GW57">
        <v>1</v>
      </c>
    </row>
    <row r="58" spans="1:210" x14ac:dyDescent="0.35">
      <c r="A58" t="s">
        <v>73</v>
      </c>
      <c r="B58" t="s">
        <v>77</v>
      </c>
      <c r="C58" s="1">
        <v>39191</v>
      </c>
      <c r="D58">
        <v>1</v>
      </c>
      <c r="AT58">
        <v>93</v>
      </c>
      <c r="BW58">
        <v>1</v>
      </c>
      <c r="DA58">
        <v>7</v>
      </c>
      <c r="DU58">
        <v>1</v>
      </c>
      <c r="GE58">
        <v>13</v>
      </c>
      <c r="GW58">
        <v>1</v>
      </c>
    </row>
    <row r="59" spans="1:210" x14ac:dyDescent="0.35">
      <c r="A59" t="s">
        <v>73</v>
      </c>
      <c r="B59" t="s">
        <v>78</v>
      </c>
      <c r="C59" s="1">
        <v>39359</v>
      </c>
      <c r="D59">
        <v>1</v>
      </c>
      <c r="AT59">
        <v>29</v>
      </c>
      <c r="DA59">
        <v>72</v>
      </c>
      <c r="DU59">
        <v>3</v>
      </c>
      <c r="GW59">
        <v>1</v>
      </c>
      <c r="GZ59">
        <v>3</v>
      </c>
    </row>
    <row r="60" spans="1:210" x14ac:dyDescent="0.35">
      <c r="A60" t="s">
        <v>73</v>
      </c>
      <c r="B60" t="s">
        <v>79</v>
      </c>
      <c r="C60" s="1">
        <v>39968</v>
      </c>
      <c r="D60">
        <v>1</v>
      </c>
      <c r="AT60">
        <v>101</v>
      </c>
      <c r="DA60">
        <v>6</v>
      </c>
      <c r="DU60">
        <v>1</v>
      </c>
      <c r="EE60">
        <v>2</v>
      </c>
      <c r="GE60">
        <v>3</v>
      </c>
      <c r="GW60">
        <v>5</v>
      </c>
    </row>
    <row r="61" spans="1:210" x14ac:dyDescent="0.35">
      <c r="A61" t="s">
        <v>73</v>
      </c>
      <c r="B61" t="s">
        <v>80</v>
      </c>
      <c r="C61" s="1">
        <v>40106</v>
      </c>
      <c r="D61">
        <v>1</v>
      </c>
      <c r="N61">
        <v>1</v>
      </c>
      <c r="T61">
        <v>1</v>
      </c>
      <c r="Y61">
        <v>2</v>
      </c>
      <c r="AT61">
        <v>47</v>
      </c>
      <c r="BW61">
        <v>3</v>
      </c>
      <c r="BX61">
        <v>2</v>
      </c>
      <c r="DA61">
        <v>47</v>
      </c>
      <c r="EL61">
        <v>2</v>
      </c>
      <c r="GE61">
        <v>8</v>
      </c>
      <c r="GW61">
        <v>1</v>
      </c>
    </row>
    <row r="62" spans="1:210" x14ac:dyDescent="0.35">
      <c r="A62" t="s">
        <v>73</v>
      </c>
      <c r="B62" t="s">
        <v>81</v>
      </c>
      <c r="C62" s="1">
        <v>42814</v>
      </c>
      <c r="D62">
        <v>1</v>
      </c>
      <c r="E62">
        <v>2</v>
      </c>
      <c r="K62">
        <v>9</v>
      </c>
      <c r="AR62">
        <v>15</v>
      </c>
      <c r="AS62">
        <v>1</v>
      </c>
      <c r="AT62">
        <v>70</v>
      </c>
      <c r="CH62">
        <v>1</v>
      </c>
      <c r="EL62">
        <v>5</v>
      </c>
      <c r="EM62">
        <v>1</v>
      </c>
      <c r="GF62">
        <v>3</v>
      </c>
      <c r="GU62">
        <v>1</v>
      </c>
      <c r="GZ62">
        <v>1</v>
      </c>
      <c r="HB62">
        <v>1</v>
      </c>
    </row>
    <row r="63" spans="1:210" x14ac:dyDescent="0.35">
      <c r="A63" t="s">
        <v>73</v>
      </c>
      <c r="B63" t="s">
        <v>82</v>
      </c>
      <c r="C63" s="1">
        <v>43020</v>
      </c>
      <c r="D63">
        <v>1</v>
      </c>
      <c r="AL63">
        <v>1</v>
      </c>
      <c r="AR63">
        <v>91</v>
      </c>
      <c r="AS63">
        <v>2</v>
      </c>
      <c r="AT63">
        <v>6</v>
      </c>
      <c r="CY63">
        <v>3</v>
      </c>
      <c r="DA63">
        <v>3</v>
      </c>
      <c r="DT63">
        <v>1</v>
      </c>
      <c r="EM63">
        <v>2</v>
      </c>
      <c r="GV63">
        <v>1</v>
      </c>
    </row>
    <row r="64" spans="1:210" x14ac:dyDescent="0.35">
      <c r="A64" t="s">
        <v>73</v>
      </c>
      <c r="B64" t="s">
        <v>83</v>
      </c>
      <c r="C64" s="1">
        <v>43221</v>
      </c>
      <c r="D64">
        <v>1</v>
      </c>
      <c r="K64">
        <v>1</v>
      </c>
      <c r="Y64">
        <v>1</v>
      </c>
      <c r="Z64">
        <v>4</v>
      </c>
      <c r="AR64">
        <v>10</v>
      </c>
      <c r="AT64">
        <v>60</v>
      </c>
      <c r="CY64">
        <v>1</v>
      </c>
      <c r="EE64">
        <v>14</v>
      </c>
      <c r="EL64">
        <v>9</v>
      </c>
      <c r="EM64">
        <v>1</v>
      </c>
      <c r="EO64">
        <v>1</v>
      </c>
      <c r="GF64">
        <v>5</v>
      </c>
      <c r="GJ64">
        <v>2</v>
      </c>
      <c r="GZ64">
        <v>1</v>
      </c>
    </row>
    <row r="65" spans="1:208" x14ac:dyDescent="0.35">
      <c r="A65" t="s">
        <v>73</v>
      </c>
      <c r="B65" t="s">
        <v>84</v>
      </c>
      <c r="C65" s="1">
        <v>43395</v>
      </c>
      <c r="D65">
        <v>1</v>
      </c>
      <c r="N65">
        <v>1</v>
      </c>
      <c r="Z65">
        <v>4</v>
      </c>
      <c r="AR65">
        <v>57</v>
      </c>
      <c r="AS65">
        <v>6</v>
      </c>
      <c r="AT65">
        <v>7</v>
      </c>
      <c r="CY65">
        <v>5</v>
      </c>
      <c r="DA65">
        <v>1</v>
      </c>
      <c r="DU65">
        <v>11</v>
      </c>
      <c r="DX65">
        <v>1</v>
      </c>
      <c r="EM65">
        <v>7</v>
      </c>
      <c r="FD65">
        <v>1</v>
      </c>
      <c r="GF65">
        <v>6</v>
      </c>
      <c r="GJ65">
        <v>1</v>
      </c>
      <c r="GV65">
        <v>1</v>
      </c>
      <c r="GZ65">
        <v>1</v>
      </c>
    </row>
    <row r="66" spans="1:208" x14ac:dyDescent="0.35">
      <c r="A66" t="s">
        <v>85</v>
      </c>
      <c r="B66" t="s">
        <v>86</v>
      </c>
      <c r="C66" s="1">
        <v>38663</v>
      </c>
      <c r="D66">
        <v>1</v>
      </c>
      <c r="N66">
        <v>1</v>
      </c>
      <c r="T66">
        <v>3</v>
      </c>
      <c r="AL66">
        <v>7</v>
      </c>
      <c r="AM66">
        <v>2</v>
      </c>
      <c r="AN66">
        <v>3</v>
      </c>
      <c r="AT66">
        <v>50</v>
      </c>
      <c r="BW66">
        <v>1</v>
      </c>
      <c r="CI66">
        <v>1</v>
      </c>
      <c r="DA66">
        <v>33</v>
      </c>
      <c r="DU66">
        <v>1</v>
      </c>
      <c r="FB66">
        <v>1</v>
      </c>
      <c r="GQ66">
        <v>4</v>
      </c>
      <c r="GW66">
        <v>6</v>
      </c>
    </row>
    <row r="67" spans="1:208" x14ac:dyDescent="0.35">
      <c r="A67" t="s">
        <v>85</v>
      </c>
      <c r="B67" t="s">
        <v>87</v>
      </c>
      <c r="C67" s="1">
        <v>38841</v>
      </c>
      <c r="D67">
        <v>1</v>
      </c>
      <c r="T67">
        <v>1</v>
      </c>
      <c r="Y67">
        <v>1</v>
      </c>
      <c r="AT67">
        <v>85</v>
      </c>
      <c r="BW67">
        <v>1</v>
      </c>
      <c r="CA67">
        <v>1</v>
      </c>
      <c r="DA67">
        <v>1</v>
      </c>
      <c r="EE67">
        <v>1</v>
      </c>
      <c r="EF67">
        <v>1</v>
      </c>
      <c r="GE67">
        <v>20</v>
      </c>
    </row>
    <row r="68" spans="1:208" x14ac:dyDescent="0.35">
      <c r="A68" t="s">
        <v>88</v>
      </c>
      <c r="B68" t="s">
        <v>89</v>
      </c>
      <c r="C68" s="1">
        <v>38307</v>
      </c>
      <c r="D68">
        <v>1</v>
      </c>
      <c r="N68">
        <v>1</v>
      </c>
      <c r="Y68">
        <v>2</v>
      </c>
      <c r="AM68">
        <v>1</v>
      </c>
      <c r="AT68">
        <v>72</v>
      </c>
      <c r="BB68">
        <v>7</v>
      </c>
      <c r="CE68">
        <v>2</v>
      </c>
      <c r="CQ68">
        <v>1</v>
      </c>
      <c r="DA68">
        <v>20</v>
      </c>
      <c r="DF68">
        <v>6</v>
      </c>
      <c r="DU68">
        <v>4</v>
      </c>
      <c r="FF68">
        <v>9</v>
      </c>
      <c r="FP68">
        <v>4</v>
      </c>
      <c r="GE68">
        <v>2</v>
      </c>
      <c r="GQ68">
        <v>3</v>
      </c>
    </row>
    <row r="69" spans="1:208" x14ac:dyDescent="0.35">
      <c r="A69" t="s">
        <v>88</v>
      </c>
      <c r="B69" t="s">
        <v>90</v>
      </c>
      <c r="C69" s="1">
        <v>38481</v>
      </c>
      <c r="D69">
        <v>1</v>
      </c>
      <c r="Y69">
        <v>18</v>
      </c>
      <c r="AM69">
        <v>1</v>
      </c>
      <c r="AP69">
        <v>1</v>
      </c>
      <c r="AT69">
        <v>66</v>
      </c>
      <c r="CA69">
        <v>1</v>
      </c>
      <c r="CQ69">
        <v>2</v>
      </c>
      <c r="DA69">
        <v>1</v>
      </c>
      <c r="DF69">
        <v>3</v>
      </c>
      <c r="DU69">
        <v>3</v>
      </c>
      <c r="FF69">
        <v>8</v>
      </c>
      <c r="GE69">
        <v>13</v>
      </c>
    </row>
    <row r="70" spans="1:208" x14ac:dyDescent="0.35">
      <c r="A70" t="s">
        <v>88</v>
      </c>
      <c r="B70" t="s">
        <v>91</v>
      </c>
      <c r="C70" s="1">
        <v>38684</v>
      </c>
      <c r="D70">
        <v>1</v>
      </c>
      <c r="N70">
        <v>4</v>
      </c>
      <c r="AT70">
        <v>5</v>
      </c>
      <c r="BB70">
        <v>4</v>
      </c>
      <c r="BF70">
        <v>1</v>
      </c>
      <c r="CI70">
        <v>1</v>
      </c>
      <c r="CK70">
        <v>1</v>
      </c>
      <c r="DA70">
        <v>89</v>
      </c>
      <c r="DU70">
        <v>1</v>
      </c>
      <c r="FF70">
        <v>4</v>
      </c>
      <c r="GQ70">
        <v>8</v>
      </c>
      <c r="GW70">
        <v>3</v>
      </c>
    </row>
    <row r="71" spans="1:208" x14ac:dyDescent="0.35">
      <c r="A71" t="s">
        <v>88</v>
      </c>
      <c r="B71" t="s">
        <v>92</v>
      </c>
      <c r="C71" s="1">
        <v>41375</v>
      </c>
      <c r="D71">
        <v>1</v>
      </c>
      <c r="E71">
        <v>14</v>
      </c>
      <c r="AR71">
        <v>13</v>
      </c>
      <c r="AS71">
        <v>6</v>
      </c>
      <c r="AT71">
        <v>45</v>
      </c>
      <c r="AY71">
        <v>1</v>
      </c>
      <c r="BX71">
        <v>1</v>
      </c>
      <c r="DE71">
        <v>1</v>
      </c>
      <c r="DX71">
        <v>1</v>
      </c>
      <c r="EC71">
        <v>4</v>
      </c>
      <c r="EL71">
        <v>2</v>
      </c>
      <c r="FM71">
        <v>8</v>
      </c>
      <c r="FQ71">
        <v>5</v>
      </c>
      <c r="GF71">
        <v>4</v>
      </c>
      <c r="GJ71">
        <v>2</v>
      </c>
      <c r="GV71">
        <v>2</v>
      </c>
      <c r="GZ71">
        <v>1</v>
      </c>
    </row>
    <row r="72" spans="1:208" x14ac:dyDescent="0.35">
      <c r="A72" t="s">
        <v>88</v>
      </c>
      <c r="B72" t="s">
        <v>93</v>
      </c>
      <c r="C72" s="1">
        <v>41540</v>
      </c>
      <c r="D72">
        <v>1</v>
      </c>
      <c r="N72">
        <v>2</v>
      </c>
      <c r="Y72">
        <v>5</v>
      </c>
      <c r="Z72">
        <v>9</v>
      </c>
      <c r="AR72">
        <v>43</v>
      </c>
      <c r="AS72">
        <v>3</v>
      </c>
      <c r="AT72">
        <v>11</v>
      </c>
      <c r="CQ72">
        <v>1</v>
      </c>
      <c r="CV72">
        <v>1</v>
      </c>
      <c r="CY72">
        <v>17</v>
      </c>
      <c r="DA72">
        <v>6</v>
      </c>
      <c r="DE72">
        <v>3</v>
      </c>
      <c r="DX72">
        <v>5</v>
      </c>
      <c r="FQ72">
        <v>4</v>
      </c>
    </row>
    <row r="73" spans="1:208" x14ac:dyDescent="0.35">
      <c r="A73" t="s">
        <v>94</v>
      </c>
      <c r="B73" t="s">
        <v>95</v>
      </c>
      <c r="C73" s="1">
        <v>38307</v>
      </c>
      <c r="D73">
        <v>1</v>
      </c>
      <c r="Y73">
        <v>3</v>
      </c>
      <c r="AT73">
        <v>29</v>
      </c>
      <c r="BB73">
        <v>1</v>
      </c>
      <c r="BW73">
        <v>1</v>
      </c>
      <c r="DA73">
        <v>20</v>
      </c>
      <c r="DF73">
        <v>9</v>
      </c>
      <c r="DU73">
        <v>3</v>
      </c>
      <c r="EX73">
        <v>3</v>
      </c>
      <c r="EZ73">
        <v>4</v>
      </c>
      <c r="FG73">
        <v>1</v>
      </c>
      <c r="FP73">
        <v>1</v>
      </c>
      <c r="GE73">
        <v>1</v>
      </c>
      <c r="GQ73">
        <v>46</v>
      </c>
    </row>
    <row r="74" spans="1:208" x14ac:dyDescent="0.35">
      <c r="A74" t="s">
        <v>94</v>
      </c>
      <c r="B74" t="s">
        <v>96</v>
      </c>
      <c r="C74" s="1">
        <v>38481</v>
      </c>
      <c r="D74">
        <v>1</v>
      </c>
      <c r="Y74">
        <v>12</v>
      </c>
      <c r="AT74">
        <v>46</v>
      </c>
      <c r="DA74">
        <v>1</v>
      </c>
      <c r="DS74">
        <v>1</v>
      </c>
      <c r="DU74">
        <v>2</v>
      </c>
      <c r="EE74">
        <v>1</v>
      </c>
      <c r="EF74">
        <v>2</v>
      </c>
      <c r="EV74">
        <v>1</v>
      </c>
      <c r="EZ74">
        <v>11</v>
      </c>
      <c r="FP74">
        <v>11</v>
      </c>
      <c r="GE74">
        <v>5</v>
      </c>
    </row>
    <row r="75" spans="1:208" x14ac:dyDescent="0.35">
      <c r="A75" t="s">
        <v>94</v>
      </c>
      <c r="B75" t="s">
        <v>97</v>
      </c>
      <c r="C75" s="1">
        <v>38684</v>
      </c>
      <c r="D75">
        <v>1</v>
      </c>
      <c r="N75">
        <v>1</v>
      </c>
      <c r="U75">
        <v>1</v>
      </c>
      <c r="Y75">
        <v>1</v>
      </c>
      <c r="AT75">
        <v>6</v>
      </c>
      <c r="AY75">
        <v>1</v>
      </c>
      <c r="BB75">
        <v>1</v>
      </c>
      <c r="BD75">
        <v>3</v>
      </c>
      <c r="BW75">
        <v>1</v>
      </c>
      <c r="CQ75">
        <v>8</v>
      </c>
      <c r="CW75">
        <v>1</v>
      </c>
      <c r="DA75">
        <v>49</v>
      </c>
      <c r="DF75">
        <v>11</v>
      </c>
      <c r="DU75">
        <v>1</v>
      </c>
      <c r="EZ75">
        <v>9</v>
      </c>
      <c r="FF75">
        <v>6</v>
      </c>
      <c r="FP75">
        <v>2</v>
      </c>
      <c r="GE75">
        <v>1</v>
      </c>
      <c r="GQ75">
        <v>18</v>
      </c>
    </row>
    <row r="76" spans="1:208" x14ac:dyDescent="0.35">
      <c r="A76" t="s">
        <v>98</v>
      </c>
      <c r="B76" t="s">
        <v>99</v>
      </c>
      <c r="C76" s="1">
        <v>39181</v>
      </c>
      <c r="D76">
        <v>1</v>
      </c>
      <c r="Y76">
        <v>4</v>
      </c>
      <c r="AN76">
        <v>9</v>
      </c>
      <c r="AT76">
        <v>15</v>
      </c>
      <c r="BD76">
        <v>1</v>
      </c>
      <c r="CA76">
        <v>9</v>
      </c>
      <c r="CQ76">
        <v>1</v>
      </c>
      <c r="DA76">
        <v>4</v>
      </c>
      <c r="DC76">
        <v>1</v>
      </c>
      <c r="DF76">
        <v>6</v>
      </c>
      <c r="EF76">
        <v>27</v>
      </c>
      <c r="GA76">
        <v>1</v>
      </c>
      <c r="GD76">
        <v>1</v>
      </c>
      <c r="GE76">
        <v>12</v>
      </c>
      <c r="GW76">
        <v>3</v>
      </c>
    </row>
    <row r="77" spans="1:208" x14ac:dyDescent="0.35">
      <c r="A77" t="s">
        <v>98</v>
      </c>
      <c r="B77" t="s">
        <v>100</v>
      </c>
      <c r="C77" s="1">
        <v>39351</v>
      </c>
      <c r="D77">
        <v>1</v>
      </c>
      <c r="N77">
        <v>4</v>
      </c>
      <c r="AL77">
        <v>1</v>
      </c>
      <c r="AM77">
        <v>1</v>
      </c>
      <c r="AP77">
        <v>2</v>
      </c>
      <c r="AT77">
        <v>13</v>
      </c>
      <c r="AU77">
        <v>1</v>
      </c>
      <c r="BC77">
        <v>1</v>
      </c>
      <c r="BI77">
        <v>1</v>
      </c>
      <c r="BW77">
        <v>14</v>
      </c>
      <c r="CA77">
        <v>10</v>
      </c>
      <c r="CB77">
        <v>8</v>
      </c>
      <c r="CQ77">
        <v>1</v>
      </c>
      <c r="DA77">
        <v>15</v>
      </c>
      <c r="DF77">
        <v>6</v>
      </c>
      <c r="DN77">
        <v>2</v>
      </c>
      <c r="DR77">
        <v>3</v>
      </c>
      <c r="GE77">
        <v>1</v>
      </c>
      <c r="GK77">
        <v>4</v>
      </c>
      <c r="GW77">
        <v>2</v>
      </c>
    </row>
    <row r="78" spans="1:208" x14ac:dyDescent="0.35">
      <c r="A78" t="s">
        <v>101</v>
      </c>
      <c r="B78" t="s">
        <v>102</v>
      </c>
      <c r="C78" s="1">
        <v>39954</v>
      </c>
      <c r="D78">
        <v>1</v>
      </c>
      <c r="AT78">
        <v>92</v>
      </c>
      <c r="DA78">
        <v>5</v>
      </c>
      <c r="EL78">
        <v>7</v>
      </c>
      <c r="FA78">
        <v>1</v>
      </c>
      <c r="GW78">
        <v>1</v>
      </c>
    </row>
    <row r="79" spans="1:208" x14ac:dyDescent="0.35">
      <c r="A79" t="s">
        <v>101</v>
      </c>
      <c r="B79" t="s">
        <v>103</v>
      </c>
      <c r="C79" s="1">
        <v>40261</v>
      </c>
      <c r="D79">
        <v>1</v>
      </c>
      <c r="N79">
        <v>1</v>
      </c>
      <c r="AT79">
        <v>70</v>
      </c>
      <c r="BO79">
        <v>1</v>
      </c>
      <c r="DA79">
        <v>2</v>
      </c>
      <c r="EF79">
        <v>1</v>
      </c>
      <c r="EL79">
        <v>4</v>
      </c>
      <c r="FE79">
        <v>1</v>
      </c>
      <c r="GE79">
        <v>7</v>
      </c>
      <c r="GW79">
        <v>1</v>
      </c>
    </row>
    <row r="80" spans="1:208" x14ac:dyDescent="0.35">
      <c r="A80" t="s">
        <v>101</v>
      </c>
      <c r="B80" t="s">
        <v>104</v>
      </c>
      <c r="C80" s="1">
        <v>40492</v>
      </c>
      <c r="D80">
        <v>1</v>
      </c>
      <c r="N80">
        <v>2</v>
      </c>
      <c r="AT80">
        <v>53</v>
      </c>
      <c r="CQ80">
        <v>2</v>
      </c>
      <c r="DA80">
        <v>43</v>
      </c>
      <c r="EL80">
        <v>1</v>
      </c>
      <c r="GE80">
        <v>2</v>
      </c>
      <c r="GW80">
        <v>1</v>
      </c>
    </row>
    <row r="81" spans="1:210" x14ac:dyDescent="0.35">
      <c r="A81" t="s">
        <v>105</v>
      </c>
      <c r="B81" t="s">
        <v>106</v>
      </c>
      <c r="C81" s="1">
        <v>40689</v>
      </c>
      <c r="D81">
        <v>1</v>
      </c>
      <c r="N81">
        <v>1</v>
      </c>
      <c r="R81">
        <v>4</v>
      </c>
      <c r="W81">
        <v>1</v>
      </c>
      <c r="AR81">
        <v>16</v>
      </c>
      <c r="AT81">
        <v>68</v>
      </c>
      <c r="CE81">
        <v>5</v>
      </c>
      <c r="GF81">
        <v>11</v>
      </c>
      <c r="GV81">
        <v>1</v>
      </c>
      <c r="HB81">
        <v>3</v>
      </c>
    </row>
    <row r="82" spans="1:210" x14ac:dyDescent="0.35">
      <c r="A82" t="s">
        <v>105</v>
      </c>
      <c r="B82" t="s">
        <v>107</v>
      </c>
      <c r="C82" s="1">
        <v>40840</v>
      </c>
      <c r="D82">
        <v>1</v>
      </c>
      <c r="AR82">
        <v>20</v>
      </c>
      <c r="AT82">
        <v>36</v>
      </c>
      <c r="CE82">
        <v>9</v>
      </c>
      <c r="CY82">
        <v>1</v>
      </c>
      <c r="EE82">
        <v>3</v>
      </c>
      <c r="EL82">
        <v>6</v>
      </c>
      <c r="GF82">
        <v>1</v>
      </c>
      <c r="GV82">
        <v>2</v>
      </c>
    </row>
    <row r="83" spans="1:210" x14ac:dyDescent="0.35">
      <c r="A83" t="s">
        <v>108</v>
      </c>
      <c r="B83" t="s">
        <v>109</v>
      </c>
      <c r="C83" s="1">
        <v>41374</v>
      </c>
      <c r="D83">
        <v>1</v>
      </c>
      <c r="Q83">
        <v>1</v>
      </c>
      <c r="AR83">
        <v>1</v>
      </c>
      <c r="AT83">
        <v>74</v>
      </c>
      <c r="BW83">
        <v>1</v>
      </c>
      <c r="DG83">
        <v>1</v>
      </c>
      <c r="DU83">
        <v>1</v>
      </c>
      <c r="EE83">
        <v>7</v>
      </c>
      <c r="EL83">
        <v>4</v>
      </c>
      <c r="GF83">
        <v>5</v>
      </c>
      <c r="GJ83">
        <v>15</v>
      </c>
    </row>
    <row r="84" spans="1:210" x14ac:dyDescent="0.35">
      <c r="A84" t="s">
        <v>108</v>
      </c>
      <c r="B84" t="s">
        <v>110</v>
      </c>
      <c r="C84" s="1">
        <v>41528</v>
      </c>
      <c r="D84">
        <v>1</v>
      </c>
      <c r="N84">
        <v>1</v>
      </c>
      <c r="Q84">
        <v>1</v>
      </c>
      <c r="Y84">
        <v>4</v>
      </c>
      <c r="Z84">
        <v>2</v>
      </c>
      <c r="AR84">
        <v>10</v>
      </c>
      <c r="AS84">
        <v>1</v>
      </c>
      <c r="AT84">
        <v>69</v>
      </c>
      <c r="CY84">
        <v>2</v>
      </c>
      <c r="DA84">
        <v>5</v>
      </c>
      <c r="FQ84">
        <v>1</v>
      </c>
      <c r="GF84">
        <v>10</v>
      </c>
      <c r="GJ84">
        <v>3</v>
      </c>
      <c r="GV84">
        <v>1</v>
      </c>
    </row>
    <row r="85" spans="1:210" x14ac:dyDescent="0.35">
      <c r="A85" t="s">
        <v>111</v>
      </c>
      <c r="B85" t="s">
        <v>112</v>
      </c>
      <c r="C85" s="1">
        <v>37018</v>
      </c>
      <c r="D85">
        <v>1</v>
      </c>
      <c r="U85">
        <v>3</v>
      </c>
      <c r="Y85">
        <v>14</v>
      </c>
      <c r="AM85">
        <v>1</v>
      </c>
      <c r="AT85">
        <v>26</v>
      </c>
      <c r="BD85">
        <v>1</v>
      </c>
      <c r="BW85">
        <v>38</v>
      </c>
      <c r="CA85">
        <v>16</v>
      </c>
      <c r="CQ85">
        <v>7</v>
      </c>
      <c r="CV85">
        <v>2</v>
      </c>
      <c r="DA85">
        <v>4</v>
      </c>
      <c r="DF85">
        <v>3</v>
      </c>
      <c r="DN85">
        <v>2</v>
      </c>
      <c r="DU85">
        <v>1</v>
      </c>
      <c r="EE85">
        <v>1</v>
      </c>
      <c r="EF85">
        <v>1</v>
      </c>
      <c r="EV85">
        <v>2</v>
      </c>
      <c r="FF85">
        <v>4</v>
      </c>
      <c r="GE85">
        <v>7</v>
      </c>
    </row>
    <row r="86" spans="1:210" x14ac:dyDescent="0.35">
      <c r="A86" t="s">
        <v>111</v>
      </c>
      <c r="B86" t="s">
        <v>113</v>
      </c>
      <c r="C86" s="1">
        <v>37203</v>
      </c>
      <c r="D86">
        <v>1</v>
      </c>
      <c r="U86">
        <v>7</v>
      </c>
      <c r="AT86">
        <v>13</v>
      </c>
      <c r="BB86">
        <v>2</v>
      </c>
      <c r="BF86">
        <v>1</v>
      </c>
      <c r="BW86">
        <v>53</v>
      </c>
      <c r="CA86">
        <v>1</v>
      </c>
      <c r="CQ86">
        <v>2</v>
      </c>
      <c r="DA86">
        <v>1</v>
      </c>
      <c r="DF86">
        <v>2</v>
      </c>
      <c r="DS86">
        <v>5</v>
      </c>
      <c r="FA86">
        <v>1</v>
      </c>
      <c r="FF86">
        <v>9</v>
      </c>
      <c r="FP86">
        <v>2</v>
      </c>
      <c r="GD86">
        <v>1</v>
      </c>
      <c r="GE86">
        <v>16</v>
      </c>
      <c r="GQ86">
        <v>2</v>
      </c>
      <c r="GW86">
        <v>2</v>
      </c>
    </row>
    <row r="87" spans="1:210" x14ac:dyDescent="0.35">
      <c r="A87" t="s">
        <v>111</v>
      </c>
      <c r="B87" t="s">
        <v>114</v>
      </c>
      <c r="C87" s="1">
        <v>37203</v>
      </c>
      <c r="D87">
        <v>2</v>
      </c>
      <c r="U87">
        <v>5</v>
      </c>
      <c r="Y87">
        <v>2</v>
      </c>
      <c r="AT87">
        <v>15</v>
      </c>
      <c r="BB87">
        <v>1</v>
      </c>
      <c r="BD87">
        <v>3</v>
      </c>
      <c r="BF87">
        <v>1</v>
      </c>
      <c r="BW87">
        <v>40</v>
      </c>
      <c r="CQ87">
        <v>7</v>
      </c>
      <c r="CV87">
        <v>1</v>
      </c>
      <c r="DA87">
        <v>1</v>
      </c>
      <c r="DF87">
        <v>10</v>
      </c>
      <c r="DS87">
        <v>3</v>
      </c>
      <c r="EV87">
        <v>1</v>
      </c>
      <c r="FF87">
        <v>3</v>
      </c>
      <c r="FP87">
        <v>3</v>
      </c>
      <c r="GE87">
        <v>12</v>
      </c>
      <c r="GQ87">
        <v>1</v>
      </c>
      <c r="GW87">
        <v>1</v>
      </c>
      <c r="GZ87">
        <v>1</v>
      </c>
    </row>
    <row r="88" spans="1:210" x14ac:dyDescent="0.35">
      <c r="A88" t="s">
        <v>115</v>
      </c>
      <c r="B88" t="s">
        <v>116</v>
      </c>
      <c r="C88" s="1">
        <v>39357</v>
      </c>
      <c r="D88">
        <v>1</v>
      </c>
      <c r="N88">
        <v>1</v>
      </c>
      <c r="U88">
        <v>1</v>
      </c>
      <c r="Y88">
        <v>10</v>
      </c>
      <c r="AJ88">
        <v>4</v>
      </c>
      <c r="AT88">
        <v>1</v>
      </c>
      <c r="BW88">
        <v>37</v>
      </c>
      <c r="CA88">
        <v>1</v>
      </c>
      <c r="CQ88">
        <v>6</v>
      </c>
      <c r="DA88">
        <v>17</v>
      </c>
      <c r="DF88">
        <v>5</v>
      </c>
      <c r="EV88">
        <v>1</v>
      </c>
      <c r="EZ88">
        <v>16</v>
      </c>
      <c r="FA88">
        <v>1</v>
      </c>
      <c r="FF88">
        <v>2</v>
      </c>
      <c r="FP88">
        <v>7</v>
      </c>
      <c r="GE88">
        <v>1</v>
      </c>
    </row>
    <row r="89" spans="1:210" x14ac:dyDescent="0.35">
      <c r="A89" t="s">
        <v>117</v>
      </c>
      <c r="B89" t="s">
        <v>118</v>
      </c>
      <c r="C89" s="1">
        <v>40275</v>
      </c>
      <c r="D89">
        <v>1</v>
      </c>
      <c r="K89">
        <v>2</v>
      </c>
      <c r="Q89">
        <v>1</v>
      </c>
      <c r="Z89">
        <v>1</v>
      </c>
      <c r="AR89">
        <v>3</v>
      </c>
      <c r="AT89">
        <v>6</v>
      </c>
      <c r="BZ89">
        <v>32</v>
      </c>
      <c r="CA89">
        <v>6</v>
      </c>
      <c r="CO89">
        <v>1</v>
      </c>
      <c r="CY89">
        <v>1</v>
      </c>
      <c r="DE89">
        <v>2</v>
      </c>
      <c r="DU89">
        <v>1</v>
      </c>
      <c r="DX89">
        <v>6</v>
      </c>
      <c r="EC89">
        <v>1</v>
      </c>
      <c r="EO89">
        <v>1</v>
      </c>
      <c r="FE89">
        <v>2</v>
      </c>
      <c r="FF89">
        <v>2</v>
      </c>
      <c r="GB89">
        <v>2</v>
      </c>
      <c r="GF89">
        <v>12</v>
      </c>
      <c r="GJ89">
        <v>28</v>
      </c>
    </row>
    <row r="90" spans="1:210" x14ac:dyDescent="0.35">
      <c r="A90" t="s">
        <v>117</v>
      </c>
      <c r="B90" t="s">
        <v>119</v>
      </c>
      <c r="C90" s="1">
        <v>40436</v>
      </c>
      <c r="D90">
        <v>1</v>
      </c>
      <c r="Y90">
        <v>1</v>
      </c>
      <c r="Z90">
        <v>6</v>
      </c>
      <c r="AK90">
        <v>1</v>
      </c>
      <c r="AT90">
        <v>1</v>
      </c>
      <c r="BW90">
        <v>11</v>
      </c>
      <c r="CA90">
        <v>2</v>
      </c>
      <c r="CQ90">
        <v>7</v>
      </c>
      <c r="CY90">
        <v>3</v>
      </c>
      <c r="DA90">
        <v>1</v>
      </c>
      <c r="DE90">
        <v>3</v>
      </c>
      <c r="DP90">
        <v>1</v>
      </c>
      <c r="DX90">
        <v>10</v>
      </c>
      <c r="EG90">
        <v>1</v>
      </c>
      <c r="EL90">
        <v>3</v>
      </c>
      <c r="EM90">
        <v>13</v>
      </c>
      <c r="FF90">
        <v>3</v>
      </c>
      <c r="FK90">
        <v>1</v>
      </c>
      <c r="FL90">
        <v>1</v>
      </c>
      <c r="FQ90">
        <v>10</v>
      </c>
      <c r="GF90">
        <v>2</v>
      </c>
      <c r="GJ90">
        <v>27</v>
      </c>
      <c r="GZ90">
        <v>2</v>
      </c>
    </row>
    <row r="91" spans="1:210" x14ac:dyDescent="0.35">
      <c r="A91" t="s">
        <v>117</v>
      </c>
      <c r="B91" t="s">
        <v>120</v>
      </c>
      <c r="C91" s="1">
        <v>41058</v>
      </c>
      <c r="D91">
        <v>1</v>
      </c>
      <c r="Q91">
        <v>2</v>
      </c>
      <c r="V91">
        <v>5</v>
      </c>
      <c r="Z91">
        <v>1</v>
      </c>
      <c r="AK91">
        <v>12</v>
      </c>
      <c r="AR91">
        <v>2</v>
      </c>
      <c r="AS91">
        <v>1</v>
      </c>
      <c r="AT91">
        <v>13</v>
      </c>
      <c r="BT91">
        <v>1</v>
      </c>
      <c r="BZ91">
        <v>3</v>
      </c>
      <c r="CA91">
        <v>2</v>
      </c>
      <c r="CC91">
        <v>4</v>
      </c>
      <c r="CK91">
        <v>1</v>
      </c>
      <c r="CQ91">
        <v>5</v>
      </c>
      <c r="CY91">
        <v>1</v>
      </c>
      <c r="DE91">
        <v>4</v>
      </c>
      <c r="DP91">
        <v>7</v>
      </c>
      <c r="DX91">
        <v>1</v>
      </c>
      <c r="EL91">
        <v>8</v>
      </c>
      <c r="EM91">
        <v>4</v>
      </c>
      <c r="EQ91">
        <v>1</v>
      </c>
      <c r="EU91">
        <v>1</v>
      </c>
      <c r="FF91">
        <v>2</v>
      </c>
      <c r="FL91">
        <v>2</v>
      </c>
      <c r="FQ91">
        <v>5</v>
      </c>
      <c r="GB91">
        <v>1</v>
      </c>
      <c r="GF91">
        <v>1</v>
      </c>
      <c r="GJ91">
        <v>19</v>
      </c>
      <c r="GY91">
        <v>1</v>
      </c>
    </row>
    <row r="92" spans="1:210" x14ac:dyDescent="0.35">
      <c r="A92" t="s">
        <v>117</v>
      </c>
      <c r="B92" t="s">
        <v>121</v>
      </c>
      <c r="C92" s="1">
        <v>41183</v>
      </c>
      <c r="D92">
        <v>1</v>
      </c>
      <c r="F92">
        <v>1</v>
      </c>
      <c r="G92">
        <v>1</v>
      </c>
      <c r="R92">
        <v>1</v>
      </c>
      <c r="V92">
        <v>1</v>
      </c>
      <c r="Y92">
        <v>1</v>
      </c>
      <c r="Z92">
        <v>7</v>
      </c>
      <c r="AR92">
        <v>1</v>
      </c>
      <c r="AS92">
        <v>8</v>
      </c>
      <c r="AT92">
        <v>4</v>
      </c>
      <c r="BV92">
        <v>1</v>
      </c>
      <c r="BW92">
        <v>3</v>
      </c>
      <c r="CA92">
        <v>8</v>
      </c>
      <c r="CK92">
        <v>1</v>
      </c>
      <c r="CM92">
        <v>1</v>
      </c>
      <c r="CQ92">
        <v>4</v>
      </c>
      <c r="CV92">
        <v>1</v>
      </c>
      <c r="CY92">
        <v>4</v>
      </c>
      <c r="DA92">
        <v>4</v>
      </c>
      <c r="DE92">
        <v>7</v>
      </c>
      <c r="DP92">
        <v>3</v>
      </c>
      <c r="DX92">
        <v>3</v>
      </c>
      <c r="EC92">
        <v>2</v>
      </c>
      <c r="EM92">
        <v>15</v>
      </c>
      <c r="FL92">
        <v>2</v>
      </c>
      <c r="FQ92">
        <v>4</v>
      </c>
      <c r="GJ92">
        <v>17</v>
      </c>
      <c r="GV92">
        <v>1</v>
      </c>
      <c r="GZ92">
        <v>4</v>
      </c>
    </row>
    <row r="93" spans="1:210" x14ac:dyDescent="0.35">
      <c r="A93" t="s">
        <v>122</v>
      </c>
      <c r="B93" t="s">
        <v>123</v>
      </c>
      <c r="C93" s="1">
        <v>36992</v>
      </c>
      <c r="D93">
        <v>1</v>
      </c>
      <c r="U93">
        <v>1</v>
      </c>
      <c r="AT93">
        <v>20</v>
      </c>
      <c r="AU93">
        <v>2</v>
      </c>
      <c r="BD93">
        <v>1</v>
      </c>
      <c r="BW93">
        <v>19</v>
      </c>
      <c r="CA93">
        <v>36</v>
      </c>
      <c r="CQ93">
        <v>1</v>
      </c>
      <c r="DA93">
        <v>4</v>
      </c>
      <c r="DC93">
        <v>1</v>
      </c>
      <c r="DF93">
        <v>4</v>
      </c>
      <c r="DU93">
        <v>2</v>
      </c>
      <c r="FF93">
        <v>7</v>
      </c>
      <c r="FP93">
        <v>1</v>
      </c>
      <c r="GE93">
        <v>3</v>
      </c>
      <c r="GW93">
        <v>1</v>
      </c>
    </row>
    <row r="94" spans="1:210" x14ac:dyDescent="0.35">
      <c r="A94" t="s">
        <v>122</v>
      </c>
      <c r="B94" t="s">
        <v>124</v>
      </c>
      <c r="C94" s="1">
        <v>37203</v>
      </c>
      <c r="D94">
        <v>1</v>
      </c>
      <c r="U94">
        <v>3</v>
      </c>
      <c r="AG94">
        <v>1</v>
      </c>
      <c r="AT94">
        <v>38</v>
      </c>
      <c r="BB94">
        <v>4</v>
      </c>
      <c r="BW94">
        <v>25</v>
      </c>
      <c r="CA94">
        <v>1</v>
      </c>
      <c r="CQ94">
        <v>5</v>
      </c>
      <c r="DA94">
        <v>13</v>
      </c>
      <c r="DC94">
        <v>1</v>
      </c>
      <c r="DF94">
        <v>4</v>
      </c>
      <c r="DS94">
        <v>6</v>
      </c>
      <c r="FF94">
        <v>3</v>
      </c>
      <c r="FP94">
        <v>4</v>
      </c>
      <c r="GE94">
        <v>5</v>
      </c>
      <c r="GW94">
        <v>2</v>
      </c>
      <c r="GZ94">
        <v>3</v>
      </c>
    </row>
    <row r="95" spans="1:210" x14ac:dyDescent="0.35">
      <c r="A95" t="s">
        <v>122</v>
      </c>
      <c r="B95" t="s">
        <v>125</v>
      </c>
      <c r="C95" s="1">
        <v>39357</v>
      </c>
      <c r="D95">
        <v>1</v>
      </c>
      <c r="U95">
        <v>4</v>
      </c>
      <c r="Y95">
        <v>4</v>
      </c>
      <c r="AJ95">
        <v>1</v>
      </c>
      <c r="AT95">
        <v>1</v>
      </c>
      <c r="BW95">
        <v>57</v>
      </c>
      <c r="CA95">
        <v>7</v>
      </c>
      <c r="CQ95">
        <v>19</v>
      </c>
      <c r="DA95">
        <v>1</v>
      </c>
      <c r="DF95">
        <v>10</v>
      </c>
      <c r="EZ95">
        <v>1</v>
      </c>
      <c r="FB95">
        <v>1</v>
      </c>
      <c r="FF95">
        <v>7</v>
      </c>
      <c r="FP95">
        <v>2</v>
      </c>
      <c r="GE95">
        <v>2</v>
      </c>
    </row>
    <row r="96" spans="1:210" x14ac:dyDescent="0.35">
      <c r="A96" t="s">
        <v>126</v>
      </c>
      <c r="B96" t="s">
        <v>127</v>
      </c>
      <c r="C96" s="1">
        <v>38651</v>
      </c>
      <c r="D96">
        <v>1</v>
      </c>
      <c r="T96">
        <v>1</v>
      </c>
      <c r="Y96">
        <v>1</v>
      </c>
      <c r="AT96">
        <v>6</v>
      </c>
      <c r="BB96">
        <v>2</v>
      </c>
      <c r="BD96">
        <v>2</v>
      </c>
      <c r="BF96">
        <v>1</v>
      </c>
      <c r="BW96">
        <v>22</v>
      </c>
      <c r="CQ96">
        <v>18</v>
      </c>
      <c r="DA96">
        <v>51</v>
      </c>
      <c r="DF96">
        <v>1</v>
      </c>
      <c r="FF96">
        <v>29</v>
      </c>
      <c r="FP96">
        <v>2</v>
      </c>
      <c r="GW96">
        <v>2</v>
      </c>
    </row>
    <row r="97" spans="1:209" x14ac:dyDescent="0.35">
      <c r="A97" t="s">
        <v>126</v>
      </c>
      <c r="B97" t="s">
        <v>128</v>
      </c>
      <c r="C97" s="1">
        <v>39063</v>
      </c>
      <c r="D97">
        <v>1</v>
      </c>
      <c r="N97">
        <v>3</v>
      </c>
      <c r="AT97">
        <v>18</v>
      </c>
      <c r="AY97">
        <v>1</v>
      </c>
      <c r="BB97">
        <v>4</v>
      </c>
      <c r="BF97">
        <v>2</v>
      </c>
      <c r="BW97">
        <v>6</v>
      </c>
      <c r="CA97">
        <v>1</v>
      </c>
      <c r="CQ97">
        <v>19</v>
      </c>
      <c r="DA97">
        <v>49</v>
      </c>
      <c r="DF97">
        <v>1</v>
      </c>
      <c r="DU97">
        <v>3</v>
      </c>
      <c r="EV97">
        <v>2</v>
      </c>
      <c r="FF97">
        <v>1</v>
      </c>
      <c r="FP97">
        <v>6</v>
      </c>
      <c r="GE97">
        <v>1</v>
      </c>
      <c r="GQ97">
        <v>1</v>
      </c>
      <c r="GW97">
        <v>3</v>
      </c>
    </row>
    <row r="98" spans="1:209" x14ac:dyDescent="0.35">
      <c r="A98" t="s">
        <v>126</v>
      </c>
      <c r="B98" t="s">
        <v>129</v>
      </c>
      <c r="C98" s="1">
        <v>40337</v>
      </c>
      <c r="D98">
        <v>1</v>
      </c>
      <c r="Y98">
        <v>29</v>
      </c>
      <c r="AJ98">
        <v>1</v>
      </c>
      <c r="AT98">
        <v>13</v>
      </c>
      <c r="BB98">
        <v>1</v>
      </c>
      <c r="BW98">
        <v>15</v>
      </c>
      <c r="CQ98">
        <v>2</v>
      </c>
      <c r="DA98">
        <v>44</v>
      </c>
      <c r="DF98">
        <v>7</v>
      </c>
      <c r="EL98">
        <v>2</v>
      </c>
      <c r="FF98">
        <v>6</v>
      </c>
      <c r="GW98">
        <v>1</v>
      </c>
    </row>
    <row r="99" spans="1:209" x14ac:dyDescent="0.35">
      <c r="A99" t="s">
        <v>126</v>
      </c>
      <c r="B99" t="s">
        <v>130</v>
      </c>
      <c r="C99" s="1">
        <v>40497</v>
      </c>
      <c r="D99">
        <v>1</v>
      </c>
      <c r="AT99">
        <v>59</v>
      </c>
      <c r="BW99">
        <v>9</v>
      </c>
      <c r="CQ99">
        <v>7</v>
      </c>
      <c r="DA99">
        <v>16</v>
      </c>
      <c r="DC99">
        <v>3</v>
      </c>
      <c r="DF99">
        <v>8</v>
      </c>
      <c r="FF99">
        <v>15</v>
      </c>
      <c r="GQ99">
        <v>2</v>
      </c>
      <c r="GW99">
        <v>1</v>
      </c>
    </row>
    <row r="100" spans="1:209" x14ac:dyDescent="0.35">
      <c r="A100" t="s">
        <v>126</v>
      </c>
      <c r="B100" t="s">
        <v>131</v>
      </c>
      <c r="C100" s="1">
        <v>41771</v>
      </c>
      <c r="D100">
        <v>1</v>
      </c>
      <c r="E100">
        <v>1</v>
      </c>
      <c r="Q100">
        <v>2</v>
      </c>
      <c r="Y100">
        <v>8</v>
      </c>
      <c r="Z100">
        <v>6</v>
      </c>
      <c r="AR100">
        <v>2</v>
      </c>
      <c r="AT100">
        <v>38</v>
      </c>
      <c r="CQ100">
        <v>1</v>
      </c>
      <c r="CS100">
        <v>3</v>
      </c>
      <c r="CV100">
        <v>1</v>
      </c>
      <c r="CY100">
        <v>1</v>
      </c>
      <c r="DA100">
        <v>14</v>
      </c>
      <c r="DX100">
        <v>1</v>
      </c>
      <c r="EE100">
        <v>18</v>
      </c>
      <c r="FZ100">
        <v>1</v>
      </c>
      <c r="GF100">
        <v>4</v>
      </c>
      <c r="GJ100">
        <v>1</v>
      </c>
      <c r="GZ100">
        <v>8</v>
      </c>
    </row>
    <row r="101" spans="1:209" x14ac:dyDescent="0.35">
      <c r="A101" t="s">
        <v>126</v>
      </c>
      <c r="B101" t="s">
        <v>132</v>
      </c>
      <c r="C101" s="1">
        <v>41771</v>
      </c>
      <c r="D101">
        <v>2</v>
      </c>
      <c r="E101">
        <v>4</v>
      </c>
      <c r="Q101">
        <v>2</v>
      </c>
      <c r="Y101">
        <v>13</v>
      </c>
      <c r="Z101">
        <v>14</v>
      </c>
      <c r="AR101">
        <v>2</v>
      </c>
      <c r="AT101">
        <v>31</v>
      </c>
      <c r="BA101">
        <v>2</v>
      </c>
      <c r="BG101">
        <v>1</v>
      </c>
      <c r="CI101">
        <v>1</v>
      </c>
      <c r="CQ101">
        <v>1</v>
      </c>
      <c r="CV101">
        <v>1</v>
      </c>
      <c r="CY101">
        <v>3</v>
      </c>
      <c r="DA101">
        <v>21</v>
      </c>
      <c r="DX101">
        <v>3</v>
      </c>
      <c r="EE101">
        <v>5</v>
      </c>
      <c r="FF101">
        <v>1</v>
      </c>
      <c r="GJ101">
        <v>4</v>
      </c>
      <c r="GZ101">
        <v>1</v>
      </c>
    </row>
    <row r="102" spans="1:209" x14ac:dyDescent="0.35">
      <c r="A102" t="s">
        <v>126</v>
      </c>
      <c r="B102" t="s">
        <v>133</v>
      </c>
      <c r="C102" s="1">
        <v>41948</v>
      </c>
      <c r="D102">
        <v>1</v>
      </c>
      <c r="AR102">
        <v>7</v>
      </c>
      <c r="AT102">
        <v>44</v>
      </c>
      <c r="BT102">
        <v>1</v>
      </c>
      <c r="BW102">
        <v>3</v>
      </c>
      <c r="CQ102">
        <v>6</v>
      </c>
      <c r="CY102">
        <v>6</v>
      </c>
      <c r="DA102">
        <v>1</v>
      </c>
      <c r="DE102">
        <v>6</v>
      </c>
      <c r="DX102">
        <v>7</v>
      </c>
      <c r="EB102">
        <v>2</v>
      </c>
      <c r="EC102">
        <v>2</v>
      </c>
      <c r="EM102">
        <v>5</v>
      </c>
      <c r="EO102">
        <v>1</v>
      </c>
      <c r="FF102">
        <v>15</v>
      </c>
      <c r="GJ102">
        <v>2</v>
      </c>
      <c r="GR102">
        <v>1</v>
      </c>
      <c r="HA102">
        <v>1</v>
      </c>
    </row>
    <row r="103" spans="1:209" x14ac:dyDescent="0.35">
      <c r="A103" t="s">
        <v>126</v>
      </c>
      <c r="B103" t="s">
        <v>134</v>
      </c>
      <c r="C103" s="1">
        <v>42137</v>
      </c>
      <c r="D103">
        <v>1</v>
      </c>
      <c r="E103">
        <v>4</v>
      </c>
      <c r="Q103">
        <v>2</v>
      </c>
      <c r="Y103">
        <v>9</v>
      </c>
      <c r="Z103">
        <v>1</v>
      </c>
      <c r="AR103">
        <v>12</v>
      </c>
      <c r="AS103">
        <v>1</v>
      </c>
      <c r="AT103">
        <v>29</v>
      </c>
      <c r="BG103">
        <v>1</v>
      </c>
      <c r="CY103">
        <v>2</v>
      </c>
      <c r="DA103">
        <v>25</v>
      </c>
      <c r="DX103">
        <v>3</v>
      </c>
      <c r="EL103">
        <v>3</v>
      </c>
      <c r="EM103">
        <v>5</v>
      </c>
      <c r="FF103">
        <v>1</v>
      </c>
      <c r="GF103">
        <v>4</v>
      </c>
      <c r="GI103">
        <v>1</v>
      </c>
      <c r="GJ103">
        <v>7</v>
      </c>
    </row>
    <row r="104" spans="1:209" x14ac:dyDescent="0.35">
      <c r="A104" t="s">
        <v>126</v>
      </c>
      <c r="B104" t="s">
        <v>135</v>
      </c>
      <c r="C104" s="1">
        <v>42137</v>
      </c>
      <c r="D104">
        <v>2</v>
      </c>
      <c r="E104">
        <v>4</v>
      </c>
      <c r="Q104">
        <v>3</v>
      </c>
      <c r="Y104">
        <v>9</v>
      </c>
      <c r="Z104">
        <v>7</v>
      </c>
      <c r="AR104">
        <v>1</v>
      </c>
      <c r="AT104">
        <v>32</v>
      </c>
      <c r="CC104">
        <v>1</v>
      </c>
      <c r="DA104">
        <v>22</v>
      </c>
      <c r="DX104">
        <v>3</v>
      </c>
      <c r="DZ104">
        <v>1</v>
      </c>
      <c r="EL104">
        <v>1</v>
      </c>
      <c r="EM104">
        <v>1</v>
      </c>
      <c r="FD104">
        <v>4</v>
      </c>
      <c r="FF104">
        <v>7</v>
      </c>
      <c r="FH104">
        <v>1</v>
      </c>
      <c r="FL104">
        <v>1</v>
      </c>
      <c r="GE104">
        <v>1</v>
      </c>
      <c r="GF104">
        <v>3</v>
      </c>
      <c r="GJ104">
        <v>8</v>
      </c>
    </row>
    <row r="105" spans="1:209" x14ac:dyDescent="0.35">
      <c r="A105" t="s">
        <v>126</v>
      </c>
      <c r="B105" t="s">
        <v>136</v>
      </c>
      <c r="C105" s="1">
        <v>42303</v>
      </c>
      <c r="D105">
        <v>1</v>
      </c>
      <c r="E105">
        <v>1</v>
      </c>
      <c r="G105">
        <v>2</v>
      </c>
      <c r="AR105">
        <v>10</v>
      </c>
      <c r="AS105">
        <v>1</v>
      </c>
      <c r="AT105">
        <v>8</v>
      </c>
      <c r="AY105">
        <v>1</v>
      </c>
      <c r="BW105">
        <v>3</v>
      </c>
      <c r="CA105">
        <v>1</v>
      </c>
      <c r="CQ105">
        <v>10</v>
      </c>
      <c r="CV105">
        <v>1</v>
      </c>
      <c r="CY105">
        <v>2</v>
      </c>
      <c r="DA105">
        <v>2</v>
      </c>
      <c r="DE105">
        <v>2</v>
      </c>
      <c r="DU105">
        <v>2</v>
      </c>
      <c r="DX105">
        <v>15</v>
      </c>
      <c r="EC105">
        <v>1</v>
      </c>
      <c r="EM105">
        <v>15</v>
      </c>
      <c r="FE105">
        <v>1</v>
      </c>
      <c r="FF105">
        <v>10</v>
      </c>
      <c r="FQ105">
        <v>3</v>
      </c>
      <c r="GF105">
        <v>2</v>
      </c>
      <c r="GI105">
        <v>1</v>
      </c>
      <c r="GJ105">
        <v>13</v>
      </c>
      <c r="GU105">
        <v>2</v>
      </c>
      <c r="GV105">
        <v>1</v>
      </c>
    </row>
    <row r="106" spans="1:209" x14ac:dyDescent="0.35">
      <c r="A106" t="s">
        <v>126</v>
      </c>
      <c r="B106" t="s">
        <v>137</v>
      </c>
      <c r="C106" s="1">
        <v>42303</v>
      </c>
      <c r="D106">
        <v>2</v>
      </c>
      <c r="E106">
        <v>1</v>
      </c>
      <c r="Y106">
        <v>1</v>
      </c>
      <c r="AM106">
        <v>1</v>
      </c>
      <c r="AR106">
        <v>18</v>
      </c>
      <c r="AS106">
        <v>2</v>
      </c>
      <c r="AT106">
        <v>19</v>
      </c>
      <c r="BW106">
        <v>1</v>
      </c>
      <c r="CA106">
        <v>2</v>
      </c>
      <c r="CQ106">
        <v>6</v>
      </c>
      <c r="CY106">
        <v>2</v>
      </c>
      <c r="DA106">
        <v>2</v>
      </c>
      <c r="DE106">
        <v>3</v>
      </c>
      <c r="DP106">
        <v>2</v>
      </c>
      <c r="DU106">
        <v>4</v>
      </c>
      <c r="DX106">
        <v>10</v>
      </c>
      <c r="EC106">
        <v>6</v>
      </c>
      <c r="EM106">
        <v>6</v>
      </c>
      <c r="FE106">
        <v>1</v>
      </c>
      <c r="FF106">
        <v>9</v>
      </c>
      <c r="GF106">
        <v>3</v>
      </c>
      <c r="GJ106">
        <v>8</v>
      </c>
      <c r="GS106">
        <v>1</v>
      </c>
      <c r="GU106">
        <v>2</v>
      </c>
    </row>
    <row r="107" spans="1:209" x14ac:dyDescent="0.35">
      <c r="A107" t="s">
        <v>126</v>
      </c>
      <c r="B107" t="s">
        <v>138</v>
      </c>
      <c r="C107" s="1">
        <v>42480</v>
      </c>
      <c r="D107">
        <v>1</v>
      </c>
      <c r="E107">
        <v>1</v>
      </c>
      <c r="Y107">
        <v>1</v>
      </c>
      <c r="Z107">
        <v>3</v>
      </c>
      <c r="AT107">
        <v>83</v>
      </c>
      <c r="CY107">
        <v>1</v>
      </c>
      <c r="EB107">
        <v>1</v>
      </c>
      <c r="EE107">
        <v>15</v>
      </c>
      <c r="EM107">
        <v>2</v>
      </c>
      <c r="GF107">
        <v>3</v>
      </c>
    </row>
    <row r="108" spans="1:209" x14ac:dyDescent="0.35">
      <c r="A108" t="s">
        <v>126</v>
      </c>
      <c r="B108" t="s">
        <v>139</v>
      </c>
      <c r="C108" s="1">
        <v>42480</v>
      </c>
      <c r="D108">
        <v>2</v>
      </c>
      <c r="E108">
        <v>3</v>
      </c>
      <c r="Y108">
        <v>7</v>
      </c>
      <c r="Z108">
        <v>2</v>
      </c>
      <c r="AT108">
        <v>88</v>
      </c>
      <c r="BZ108">
        <v>2</v>
      </c>
      <c r="EE108">
        <v>2</v>
      </c>
      <c r="EL108">
        <v>2</v>
      </c>
      <c r="FF108">
        <v>1</v>
      </c>
      <c r="GF108">
        <v>3</v>
      </c>
    </row>
    <row r="109" spans="1:209" x14ac:dyDescent="0.35">
      <c r="A109" t="s">
        <v>126</v>
      </c>
      <c r="B109" t="s">
        <v>140</v>
      </c>
      <c r="C109" s="1">
        <v>42675</v>
      </c>
      <c r="D109">
        <v>1</v>
      </c>
      <c r="Q109">
        <v>3</v>
      </c>
      <c r="Y109">
        <v>1</v>
      </c>
      <c r="AR109">
        <v>16</v>
      </c>
      <c r="AT109">
        <v>19</v>
      </c>
      <c r="CA109">
        <v>4</v>
      </c>
      <c r="CH109">
        <v>1</v>
      </c>
      <c r="CQ109">
        <v>10</v>
      </c>
      <c r="CV109">
        <v>1</v>
      </c>
      <c r="CY109">
        <v>3</v>
      </c>
      <c r="DA109">
        <v>4</v>
      </c>
      <c r="DT109">
        <v>3</v>
      </c>
      <c r="DX109">
        <v>6</v>
      </c>
      <c r="EB109">
        <v>1</v>
      </c>
      <c r="EE109">
        <v>1</v>
      </c>
      <c r="EM109">
        <v>7</v>
      </c>
      <c r="EO109">
        <v>1</v>
      </c>
      <c r="FF109">
        <v>11</v>
      </c>
      <c r="FQ109">
        <v>1</v>
      </c>
      <c r="GF109">
        <v>8</v>
      </c>
      <c r="GJ109">
        <v>6</v>
      </c>
      <c r="GR109">
        <v>3</v>
      </c>
    </row>
    <row r="110" spans="1:209" x14ac:dyDescent="0.35">
      <c r="A110" t="s">
        <v>126</v>
      </c>
      <c r="B110" t="s">
        <v>141</v>
      </c>
      <c r="C110" s="1">
        <v>42894</v>
      </c>
      <c r="D110">
        <v>1</v>
      </c>
      <c r="E110">
        <v>7</v>
      </c>
      <c r="Q110">
        <v>2</v>
      </c>
      <c r="Y110">
        <v>2</v>
      </c>
      <c r="Z110">
        <v>6</v>
      </c>
      <c r="AQ110">
        <v>6</v>
      </c>
      <c r="AR110">
        <v>20</v>
      </c>
      <c r="AS110">
        <v>1</v>
      </c>
      <c r="AT110">
        <v>15</v>
      </c>
      <c r="BW110">
        <v>1</v>
      </c>
      <c r="CY110">
        <v>8</v>
      </c>
      <c r="DA110">
        <v>6</v>
      </c>
      <c r="DB110">
        <v>1</v>
      </c>
      <c r="DO110">
        <v>1</v>
      </c>
      <c r="DP110">
        <v>1</v>
      </c>
      <c r="DU110">
        <v>1</v>
      </c>
      <c r="DX110">
        <v>2</v>
      </c>
      <c r="EM110">
        <v>1</v>
      </c>
      <c r="FF110">
        <v>12</v>
      </c>
      <c r="FL110">
        <v>1</v>
      </c>
      <c r="FQ110">
        <v>1</v>
      </c>
      <c r="GF110">
        <v>9</v>
      </c>
      <c r="GJ110">
        <v>5</v>
      </c>
      <c r="GZ110">
        <v>1</v>
      </c>
    </row>
    <row r="111" spans="1:209" x14ac:dyDescent="0.35">
      <c r="A111" t="s">
        <v>126</v>
      </c>
      <c r="B111" t="s">
        <v>142</v>
      </c>
      <c r="C111" s="1">
        <v>43027</v>
      </c>
      <c r="D111">
        <v>1</v>
      </c>
      <c r="Y111">
        <v>3</v>
      </c>
      <c r="AR111">
        <v>11</v>
      </c>
      <c r="AT111">
        <v>9</v>
      </c>
      <c r="CH111">
        <v>1</v>
      </c>
      <c r="CQ111">
        <v>5</v>
      </c>
      <c r="CY111">
        <v>3</v>
      </c>
      <c r="DA111">
        <v>2</v>
      </c>
      <c r="DE111">
        <v>23</v>
      </c>
      <c r="DX111">
        <v>28</v>
      </c>
      <c r="EM111">
        <v>13</v>
      </c>
      <c r="FF111">
        <v>6</v>
      </c>
      <c r="FQ111">
        <v>1</v>
      </c>
      <c r="GF111">
        <v>2</v>
      </c>
      <c r="GJ111">
        <v>2</v>
      </c>
      <c r="GU111">
        <v>1</v>
      </c>
    </row>
    <row r="112" spans="1:209" x14ac:dyDescent="0.35">
      <c r="A112" t="s">
        <v>126</v>
      </c>
      <c r="B112" t="s">
        <v>143</v>
      </c>
      <c r="C112" s="1">
        <v>43027</v>
      </c>
      <c r="D112">
        <v>2</v>
      </c>
      <c r="Y112">
        <v>1</v>
      </c>
      <c r="AR112">
        <v>7</v>
      </c>
      <c r="AT112">
        <v>24</v>
      </c>
      <c r="CC112">
        <v>2</v>
      </c>
      <c r="CQ112">
        <v>4</v>
      </c>
      <c r="CS112">
        <v>1</v>
      </c>
      <c r="CY112">
        <v>8</v>
      </c>
      <c r="DA112">
        <v>3</v>
      </c>
      <c r="DE112">
        <v>14</v>
      </c>
      <c r="DU112">
        <v>1</v>
      </c>
      <c r="DX112">
        <v>27</v>
      </c>
      <c r="EC112">
        <v>5</v>
      </c>
      <c r="EM112">
        <v>5</v>
      </c>
      <c r="FF112">
        <v>3</v>
      </c>
      <c r="GF112">
        <v>3</v>
      </c>
      <c r="GJ112">
        <v>1</v>
      </c>
      <c r="GZ112">
        <v>1</v>
      </c>
    </row>
    <row r="113" spans="1:208" x14ac:dyDescent="0.35">
      <c r="A113" t="s">
        <v>126</v>
      </c>
      <c r="B113" t="s">
        <v>144</v>
      </c>
      <c r="C113" s="1">
        <v>43964</v>
      </c>
      <c r="D113">
        <v>1</v>
      </c>
      <c r="E113">
        <v>6</v>
      </c>
      <c r="Z113">
        <v>2</v>
      </c>
      <c r="AQ113">
        <v>3</v>
      </c>
      <c r="AR113">
        <v>5</v>
      </c>
      <c r="AT113">
        <v>49</v>
      </c>
      <c r="BR113">
        <v>1</v>
      </c>
      <c r="DA113">
        <v>2</v>
      </c>
      <c r="EC113">
        <v>1</v>
      </c>
      <c r="EL113">
        <v>3</v>
      </c>
      <c r="EM113">
        <v>1</v>
      </c>
      <c r="EY113">
        <v>1</v>
      </c>
      <c r="FF113">
        <v>15</v>
      </c>
      <c r="FO113">
        <v>1</v>
      </c>
      <c r="GF113">
        <v>16</v>
      </c>
      <c r="GJ113">
        <v>3</v>
      </c>
      <c r="GZ113">
        <v>1</v>
      </c>
    </row>
    <row r="114" spans="1:208" x14ac:dyDescent="0.35">
      <c r="A114" t="s">
        <v>126</v>
      </c>
      <c r="B114" t="s">
        <v>145</v>
      </c>
      <c r="C114" s="1">
        <v>44145</v>
      </c>
      <c r="D114">
        <v>1</v>
      </c>
      <c r="E114">
        <v>1</v>
      </c>
      <c r="AR114">
        <v>36</v>
      </c>
      <c r="AT114">
        <v>6</v>
      </c>
      <c r="BA114">
        <v>3</v>
      </c>
      <c r="CY114">
        <v>7</v>
      </c>
      <c r="DA114">
        <v>2</v>
      </c>
      <c r="DX114">
        <v>3</v>
      </c>
      <c r="EL114">
        <v>4</v>
      </c>
      <c r="EM114">
        <v>1</v>
      </c>
      <c r="FF114">
        <v>44</v>
      </c>
      <c r="FO114">
        <v>1</v>
      </c>
      <c r="GJ114">
        <v>2</v>
      </c>
    </row>
    <row r="115" spans="1:208" x14ac:dyDescent="0.35">
      <c r="A115" t="s">
        <v>126</v>
      </c>
      <c r="B115" t="s">
        <v>146</v>
      </c>
      <c r="C115" s="1">
        <v>44307</v>
      </c>
      <c r="D115">
        <v>1</v>
      </c>
      <c r="E115">
        <v>3</v>
      </c>
      <c r="Z115">
        <v>4</v>
      </c>
      <c r="AT115">
        <v>47</v>
      </c>
      <c r="CY115">
        <v>4</v>
      </c>
      <c r="DB115">
        <v>1</v>
      </c>
      <c r="DX115">
        <v>1</v>
      </c>
      <c r="EC115">
        <v>1</v>
      </c>
      <c r="EM115">
        <v>1</v>
      </c>
      <c r="FD115">
        <v>2</v>
      </c>
      <c r="FF115">
        <v>34</v>
      </c>
      <c r="GF115">
        <v>11</v>
      </c>
      <c r="GJ115">
        <v>1</v>
      </c>
    </row>
    <row r="116" spans="1:208" x14ac:dyDescent="0.35">
      <c r="A116" t="s">
        <v>126</v>
      </c>
      <c r="B116" t="s">
        <v>147</v>
      </c>
      <c r="C116" s="1">
        <v>44509</v>
      </c>
      <c r="D116">
        <v>1</v>
      </c>
      <c r="AR116">
        <v>5</v>
      </c>
      <c r="AT116">
        <v>27</v>
      </c>
      <c r="BZ116">
        <v>1</v>
      </c>
      <c r="CL116">
        <v>1</v>
      </c>
      <c r="CO116">
        <v>1</v>
      </c>
      <c r="CQ116">
        <v>1</v>
      </c>
      <c r="CY116">
        <v>6</v>
      </c>
      <c r="DA116">
        <v>2</v>
      </c>
      <c r="DE116">
        <v>3</v>
      </c>
      <c r="DO116">
        <v>2</v>
      </c>
      <c r="DX116">
        <v>12</v>
      </c>
      <c r="EB116">
        <v>1</v>
      </c>
      <c r="EC116">
        <v>5</v>
      </c>
      <c r="EL116">
        <v>3</v>
      </c>
      <c r="EM116">
        <v>23</v>
      </c>
      <c r="FD116">
        <v>2</v>
      </c>
      <c r="FF116">
        <v>9</v>
      </c>
      <c r="FO116">
        <v>1</v>
      </c>
      <c r="FQ116">
        <v>2</v>
      </c>
      <c r="GJ116">
        <v>2</v>
      </c>
      <c r="GU116">
        <v>1</v>
      </c>
    </row>
    <row r="117" spans="1:208" x14ac:dyDescent="0.35">
      <c r="A117" t="s">
        <v>126</v>
      </c>
      <c r="B117" t="s">
        <v>148</v>
      </c>
      <c r="C117" s="1">
        <v>44665</v>
      </c>
      <c r="D117">
        <v>1</v>
      </c>
      <c r="Z117">
        <v>5</v>
      </c>
      <c r="AS117">
        <v>1</v>
      </c>
      <c r="AT117">
        <v>63</v>
      </c>
      <c r="BA117">
        <v>1</v>
      </c>
      <c r="BH117">
        <v>1</v>
      </c>
      <c r="BZ117">
        <v>3</v>
      </c>
      <c r="CO117">
        <v>1</v>
      </c>
      <c r="CY117">
        <v>5</v>
      </c>
      <c r="DB117">
        <v>1</v>
      </c>
      <c r="DX117">
        <v>9</v>
      </c>
      <c r="EC117">
        <v>1</v>
      </c>
      <c r="EM117">
        <v>3</v>
      </c>
      <c r="FD117">
        <v>1</v>
      </c>
      <c r="FF117">
        <v>11</v>
      </c>
      <c r="GF117">
        <v>2</v>
      </c>
      <c r="GJ117">
        <v>1</v>
      </c>
      <c r="GZ117">
        <v>1</v>
      </c>
    </row>
    <row r="118" spans="1:208" x14ac:dyDescent="0.35">
      <c r="A118" t="s">
        <v>149</v>
      </c>
      <c r="B118" t="s">
        <v>150</v>
      </c>
      <c r="C118" s="1">
        <v>36804</v>
      </c>
      <c r="D118">
        <v>1</v>
      </c>
      <c r="AM118">
        <v>1</v>
      </c>
      <c r="AT118">
        <v>73</v>
      </c>
      <c r="AU118">
        <v>1</v>
      </c>
      <c r="BB118">
        <v>7</v>
      </c>
      <c r="BD118">
        <v>6</v>
      </c>
      <c r="BW118">
        <v>7</v>
      </c>
      <c r="CQ118">
        <v>5</v>
      </c>
      <c r="CX118">
        <v>1</v>
      </c>
      <c r="DA118">
        <v>32</v>
      </c>
      <c r="DF118">
        <v>1</v>
      </c>
      <c r="FF118">
        <v>49</v>
      </c>
      <c r="GZ118">
        <v>1</v>
      </c>
    </row>
    <row r="119" spans="1:208" x14ac:dyDescent="0.35">
      <c r="A119" t="s">
        <v>149</v>
      </c>
      <c r="B119" t="s">
        <v>151</v>
      </c>
      <c r="C119" s="1">
        <v>37221</v>
      </c>
      <c r="D119">
        <v>1</v>
      </c>
      <c r="U119">
        <v>1</v>
      </c>
      <c r="Y119">
        <v>1</v>
      </c>
      <c r="AT119">
        <v>18</v>
      </c>
      <c r="BB119">
        <v>5</v>
      </c>
      <c r="BW119">
        <v>7</v>
      </c>
      <c r="CA119">
        <v>2</v>
      </c>
      <c r="CI119">
        <v>1</v>
      </c>
      <c r="CQ119">
        <v>23</v>
      </c>
      <c r="DA119">
        <v>37</v>
      </c>
      <c r="DC119">
        <v>2</v>
      </c>
      <c r="DF119">
        <v>5</v>
      </c>
      <c r="FF119">
        <v>5</v>
      </c>
      <c r="GZ119">
        <v>13</v>
      </c>
    </row>
    <row r="120" spans="1:208" x14ac:dyDescent="0.35">
      <c r="A120" t="s">
        <v>149</v>
      </c>
      <c r="B120" t="s">
        <v>152</v>
      </c>
      <c r="C120" s="1">
        <v>37963</v>
      </c>
      <c r="D120">
        <v>1</v>
      </c>
      <c r="AT120">
        <v>7</v>
      </c>
      <c r="BB120">
        <v>2</v>
      </c>
      <c r="BD120">
        <v>1</v>
      </c>
      <c r="BW120">
        <v>12</v>
      </c>
      <c r="BX120">
        <v>1</v>
      </c>
      <c r="CQ120">
        <v>6</v>
      </c>
      <c r="DA120">
        <v>76</v>
      </c>
      <c r="DC120">
        <v>3</v>
      </c>
      <c r="DU120">
        <v>4</v>
      </c>
      <c r="GW120">
        <v>3</v>
      </c>
      <c r="GZ120">
        <v>2</v>
      </c>
    </row>
    <row r="121" spans="1:208" x14ac:dyDescent="0.35">
      <c r="A121" t="s">
        <v>149</v>
      </c>
      <c r="B121" t="s">
        <v>153</v>
      </c>
      <c r="C121" s="1">
        <v>38103</v>
      </c>
      <c r="D121">
        <v>1</v>
      </c>
      <c r="N121">
        <v>4</v>
      </c>
      <c r="Y121">
        <v>7</v>
      </c>
      <c r="AG121">
        <v>1</v>
      </c>
      <c r="AT121">
        <v>24</v>
      </c>
      <c r="BB121">
        <v>3</v>
      </c>
      <c r="BD121">
        <v>3</v>
      </c>
      <c r="BW121">
        <v>24</v>
      </c>
      <c r="BX121">
        <v>5</v>
      </c>
      <c r="CA121">
        <v>17</v>
      </c>
      <c r="CQ121">
        <v>6</v>
      </c>
      <c r="DA121">
        <v>47</v>
      </c>
      <c r="DC121">
        <v>2</v>
      </c>
      <c r="DF121">
        <v>2</v>
      </c>
      <c r="DU121">
        <v>7</v>
      </c>
      <c r="FF121">
        <v>11</v>
      </c>
      <c r="FP121">
        <v>3</v>
      </c>
      <c r="GE121">
        <v>5</v>
      </c>
      <c r="GW121">
        <v>4</v>
      </c>
    </row>
    <row r="122" spans="1:208" x14ac:dyDescent="0.35">
      <c r="A122" t="s">
        <v>149</v>
      </c>
      <c r="B122" t="s">
        <v>154</v>
      </c>
      <c r="C122" s="1">
        <v>38281</v>
      </c>
      <c r="D122">
        <v>1</v>
      </c>
      <c r="N122">
        <v>1</v>
      </c>
      <c r="Y122">
        <v>6</v>
      </c>
      <c r="AT122">
        <v>13</v>
      </c>
      <c r="BB122">
        <v>2</v>
      </c>
      <c r="BD122">
        <v>1</v>
      </c>
      <c r="BW122">
        <v>23</v>
      </c>
      <c r="CQ122">
        <v>15</v>
      </c>
      <c r="DA122">
        <v>24</v>
      </c>
      <c r="DC122">
        <v>1</v>
      </c>
      <c r="DF122">
        <v>3</v>
      </c>
      <c r="DS122">
        <v>1</v>
      </c>
      <c r="DU122">
        <v>9</v>
      </c>
      <c r="EZ122">
        <v>1</v>
      </c>
      <c r="FF122">
        <v>15</v>
      </c>
      <c r="GE122">
        <v>1</v>
      </c>
      <c r="GW122">
        <v>1</v>
      </c>
      <c r="GZ122">
        <v>1</v>
      </c>
    </row>
    <row r="123" spans="1:208" x14ac:dyDescent="0.35">
      <c r="A123" t="s">
        <v>149</v>
      </c>
      <c r="B123" t="s">
        <v>155</v>
      </c>
      <c r="C123" s="1">
        <v>38651</v>
      </c>
      <c r="D123">
        <v>1</v>
      </c>
      <c r="Y123">
        <v>1</v>
      </c>
      <c r="AT123">
        <v>4</v>
      </c>
      <c r="BB123">
        <v>1</v>
      </c>
      <c r="BF123">
        <v>1</v>
      </c>
      <c r="BW123">
        <v>7</v>
      </c>
      <c r="CQ123">
        <v>7</v>
      </c>
      <c r="DA123">
        <v>111</v>
      </c>
      <c r="DU123">
        <v>5</v>
      </c>
      <c r="GW123">
        <v>2</v>
      </c>
    </row>
    <row r="124" spans="1:208" x14ac:dyDescent="0.35">
      <c r="A124" t="s">
        <v>149</v>
      </c>
      <c r="B124" t="s">
        <v>156</v>
      </c>
      <c r="C124" s="1">
        <v>40148</v>
      </c>
      <c r="D124">
        <v>1</v>
      </c>
      <c r="L124">
        <v>1</v>
      </c>
      <c r="Y124">
        <v>1</v>
      </c>
      <c r="AJ124">
        <v>1</v>
      </c>
      <c r="AT124">
        <v>6</v>
      </c>
      <c r="AY124">
        <v>1</v>
      </c>
      <c r="BW124">
        <v>10</v>
      </c>
      <c r="CA124">
        <v>8</v>
      </c>
      <c r="CQ124">
        <v>14</v>
      </c>
      <c r="DA124">
        <v>35</v>
      </c>
      <c r="DF124">
        <v>11</v>
      </c>
      <c r="EZ124">
        <v>3</v>
      </c>
      <c r="FF124">
        <v>6</v>
      </c>
      <c r="FP124">
        <v>3</v>
      </c>
      <c r="GE124">
        <v>4</v>
      </c>
      <c r="GQ124">
        <v>3</v>
      </c>
      <c r="GY124">
        <v>1</v>
      </c>
      <c r="GZ124">
        <v>1</v>
      </c>
    </row>
    <row r="125" spans="1:208" x14ac:dyDescent="0.35">
      <c r="A125" t="s">
        <v>149</v>
      </c>
      <c r="B125" t="s">
        <v>157</v>
      </c>
      <c r="C125" s="1">
        <v>40337</v>
      </c>
      <c r="D125">
        <v>1</v>
      </c>
      <c r="Y125">
        <v>33</v>
      </c>
      <c r="AN125">
        <v>2</v>
      </c>
      <c r="AT125">
        <v>5</v>
      </c>
      <c r="AZ125">
        <v>1</v>
      </c>
      <c r="BW125">
        <v>17</v>
      </c>
      <c r="CQ125">
        <v>5</v>
      </c>
      <c r="DA125">
        <v>31</v>
      </c>
      <c r="DF125">
        <v>13</v>
      </c>
      <c r="EL125">
        <v>2</v>
      </c>
      <c r="EV125">
        <v>1</v>
      </c>
      <c r="FF125">
        <v>4</v>
      </c>
      <c r="FP125">
        <v>4</v>
      </c>
      <c r="GE125">
        <v>2</v>
      </c>
      <c r="GW125">
        <v>1</v>
      </c>
    </row>
    <row r="126" spans="1:208" x14ac:dyDescent="0.35">
      <c r="A126" t="s">
        <v>149</v>
      </c>
      <c r="B126" t="s">
        <v>158</v>
      </c>
      <c r="C126" s="1">
        <v>41016</v>
      </c>
      <c r="D126">
        <v>1</v>
      </c>
      <c r="E126">
        <v>3</v>
      </c>
      <c r="R126">
        <v>1</v>
      </c>
      <c r="Y126">
        <v>6</v>
      </c>
      <c r="Z126">
        <v>1</v>
      </c>
      <c r="AT126">
        <v>35</v>
      </c>
      <c r="BR126">
        <v>1</v>
      </c>
      <c r="BW126">
        <v>1</v>
      </c>
      <c r="BZ126">
        <v>2</v>
      </c>
      <c r="CA126">
        <v>3</v>
      </c>
      <c r="CO126">
        <v>1</v>
      </c>
      <c r="CQ126">
        <v>2</v>
      </c>
      <c r="CY126">
        <v>3</v>
      </c>
      <c r="DA126">
        <v>13</v>
      </c>
      <c r="DX126">
        <v>1</v>
      </c>
      <c r="EC126">
        <v>3</v>
      </c>
      <c r="EL126">
        <v>9</v>
      </c>
      <c r="EM126">
        <v>3</v>
      </c>
      <c r="EV126">
        <v>1</v>
      </c>
      <c r="FD126">
        <v>1</v>
      </c>
      <c r="FE126">
        <v>1</v>
      </c>
      <c r="FF126">
        <v>6</v>
      </c>
      <c r="GB126">
        <v>5</v>
      </c>
      <c r="GE126">
        <v>1</v>
      </c>
      <c r="GF126">
        <v>2</v>
      </c>
      <c r="GJ126">
        <v>5</v>
      </c>
    </row>
    <row r="127" spans="1:208" x14ac:dyDescent="0.35">
      <c r="A127" t="s">
        <v>149</v>
      </c>
      <c r="B127" t="s">
        <v>159</v>
      </c>
      <c r="C127" s="1">
        <v>41192</v>
      </c>
      <c r="D127">
        <v>1</v>
      </c>
      <c r="AR127">
        <v>3</v>
      </c>
      <c r="AS127">
        <v>2</v>
      </c>
      <c r="AT127">
        <v>22</v>
      </c>
      <c r="BW127">
        <v>3</v>
      </c>
      <c r="CA127">
        <v>8</v>
      </c>
      <c r="CC127">
        <v>1</v>
      </c>
      <c r="CQ127">
        <v>8</v>
      </c>
      <c r="CV127">
        <v>3</v>
      </c>
      <c r="CY127">
        <v>3</v>
      </c>
      <c r="DA127">
        <v>6</v>
      </c>
      <c r="DE127">
        <v>4</v>
      </c>
      <c r="DM127">
        <v>1</v>
      </c>
      <c r="DX127">
        <v>10</v>
      </c>
      <c r="EC127">
        <v>14</v>
      </c>
      <c r="EM127">
        <v>4</v>
      </c>
      <c r="FF127">
        <v>6</v>
      </c>
      <c r="FL127">
        <v>1</v>
      </c>
      <c r="FQ127">
        <v>1</v>
      </c>
      <c r="GB127">
        <v>4</v>
      </c>
      <c r="GE127">
        <v>1</v>
      </c>
      <c r="GF127">
        <v>2</v>
      </c>
      <c r="GJ127">
        <v>3</v>
      </c>
    </row>
    <row r="128" spans="1:208" x14ac:dyDescent="0.35">
      <c r="A128" t="s">
        <v>149</v>
      </c>
      <c r="B128" t="s">
        <v>160</v>
      </c>
      <c r="C128" s="1">
        <v>41771</v>
      </c>
      <c r="D128">
        <v>1</v>
      </c>
      <c r="E128">
        <v>22</v>
      </c>
      <c r="Q128">
        <v>1</v>
      </c>
      <c r="Y128">
        <v>10</v>
      </c>
      <c r="Z128">
        <v>9</v>
      </c>
      <c r="AR128">
        <v>5</v>
      </c>
      <c r="AT128">
        <v>14</v>
      </c>
      <c r="BA128">
        <v>1</v>
      </c>
      <c r="CO128">
        <v>1</v>
      </c>
      <c r="CS128">
        <v>1</v>
      </c>
      <c r="CV128">
        <v>1</v>
      </c>
      <c r="CY128">
        <v>1</v>
      </c>
      <c r="DA128">
        <v>3</v>
      </c>
      <c r="DX128">
        <v>4</v>
      </c>
      <c r="DZ128">
        <v>1</v>
      </c>
      <c r="EB128">
        <v>1</v>
      </c>
      <c r="EE128">
        <v>6</v>
      </c>
      <c r="EL128">
        <v>7</v>
      </c>
      <c r="FD128">
        <v>2</v>
      </c>
      <c r="FF128">
        <v>2</v>
      </c>
      <c r="FQ128">
        <v>4</v>
      </c>
      <c r="GF128">
        <v>6</v>
      </c>
      <c r="GJ128">
        <v>5</v>
      </c>
      <c r="GU128">
        <v>2</v>
      </c>
      <c r="GY128">
        <v>1</v>
      </c>
    </row>
    <row r="129" spans="1:208" x14ac:dyDescent="0.35">
      <c r="A129" t="s">
        <v>149</v>
      </c>
      <c r="B129" t="s">
        <v>161</v>
      </c>
      <c r="C129" s="1">
        <v>41953</v>
      </c>
      <c r="D129">
        <v>1</v>
      </c>
      <c r="Q129">
        <v>1</v>
      </c>
      <c r="AM129">
        <v>1</v>
      </c>
      <c r="AR129">
        <v>11</v>
      </c>
      <c r="AT129">
        <v>21</v>
      </c>
      <c r="AY129">
        <v>2</v>
      </c>
      <c r="BZ129">
        <v>1</v>
      </c>
      <c r="CA129">
        <v>4</v>
      </c>
      <c r="CQ129">
        <v>1</v>
      </c>
      <c r="CV129">
        <v>1</v>
      </c>
      <c r="CY129">
        <v>11</v>
      </c>
      <c r="DB129">
        <v>1</v>
      </c>
      <c r="DE129">
        <v>1</v>
      </c>
      <c r="DX129">
        <v>1</v>
      </c>
      <c r="EB129">
        <v>2</v>
      </c>
      <c r="EC129">
        <v>8</v>
      </c>
      <c r="EM129">
        <v>4</v>
      </c>
      <c r="FE129">
        <v>1</v>
      </c>
      <c r="FF129">
        <v>21</v>
      </c>
      <c r="FL129">
        <v>10</v>
      </c>
      <c r="GJ129">
        <v>6</v>
      </c>
      <c r="GR129">
        <v>1</v>
      </c>
    </row>
    <row r="130" spans="1:208" x14ac:dyDescent="0.35">
      <c r="A130" t="s">
        <v>149</v>
      </c>
      <c r="B130" t="s">
        <v>162</v>
      </c>
      <c r="C130" s="1">
        <v>42137</v>
      </c>
      <c r="D130">
        <v>1</v>
      </c>
      <c r="E130">
        <v>16</v>
      </c>
      <c r="Y130">
        <v>2</v>
      </c>
      <c r="Z130">
        <v>3</v>
      </c>
      <c r="AR130">
        <v>1</v>
      </c>
      <c r="AS130">
        <v>1</v>
      </c>
      <c r="AT130">
        <v>33</v>
      </c>
      <c r="BY130">
        <v>1</v>
      </c>
      <c r="CY130">
        <v>2</v>
      </c>
      <c r="DA130">
        <v>15</v>
      </c>
      <c r="DE130">
        <v>1</v>
      </c>
      <c r="DP130">
        <v>1</v>
      </c>
      <c r="DX130">
        <v>3</v>
      </c>
      <c r="EC130">
        <v>1</v>
      </c>
      <c r="EE130">
        <v>5</v>
      </c>
      <c r="EM130">
        <v>1</v>
      </c>
      <c r="FD130">
        <v>2</v>
      </c>
      <c r="FF130">
        <v>10</v>
      </c>
      <c r="FQ130">
        <v>1</v>
      </c>
      <c r="FZ130">
        <v>1</v>
      </c>
      <c r="GF130">
        <v>4</v>
      </c>
      <c r="GJ130">
        <v>2</v>
      </c>
      <c r="GY130">
        <v>4</v>
      </c>
    </row>
    <row r="131" spans="1:208" x14ac:dyDescent="0.35">
      <c r="A131" t="s">
        <v>149</v>
      </c>
      <c r="B131" t="s">
        <v>163</v>
      </c>
      <c r="C131" s="1">
        <v>42303</v>
      </c>
      <c r="D131">
        <v>1</v>
      </c>
      <c r="E131">
        <v>1</v>
      </c>
      <c r="Y131">
        <v>1</v>
      </c>
      <c r="AN131">
        <v>2</v>
      </c>
      <c r="AR131">
        <v>8</v>
      </c>
      <c r="AS131">
        <v>1</v>
      </c>
      <c r="AT131">
        <v>10</v>
      </c>
      <c r="BQ131">
        <v>1</v>
      </c>
      <c r="BW131">
        <v>4</v>
      </c>
      <c r="CA131">
        <v>2</v>
      </c>
      <c r="CQ131">
        <v>8</v>
      </c>
      <c r="CY131">
        <v>1</v>
      </c>
      <c r="DE131">
        <v>2</v>
      </c>
      <c r="DP131">
        <v>1</v>
      </c>
      <c r="DU131">
        <v>2</v>
      </c>
      <c r="DX131">
        <v>7</v>
      </c>
      <c r="EB131">
        <v>2</v>
      </c>
      <c r="EC131">
        <v>5</v>
      </c>
      <c r="EM131">
        <v>7</v>
      </c>
      <c r="FF131">
        <v>24</v>
      </c>
      <c r="FQ131">
        <v>5</v>
      </c>
      <c r="GJ131">
        <v>3</v>
      </c>
      <c r="GR131">
        <v>8</v>
      </c>
      <c r="GU131">
        <v>5</v>
      </c>
    </row>
    <row r="132" spans="1:208" x14ac:dyDescent="0.35">
      <c r="A132" t="s">
        <v>149</v>
      </c>
      <c r="B132" t="s">
        <v>164</v>
      </c>
      <c r="C132" s="1">
        <v>43965</v>
      </c>
      <c r="D132">
        <v>1</v>
      </c>
      <c r="E132">
        <v>5</v>
      </c>
      <c r="Z132">
        <v>5</v>
      </c>
      <c r="AR132">
        <v>2</v>
      </c>
      <c r="AS132">
        <v>1</v>
      </c>
      <c r="AT132">
        <v>59</v>
      </c>
      <c r="BR132">
        <v>1</v>
      </c>
      <c r="DA132">
        <v>1</v>
      </c>
      <c r="DX132">
        <v>3</v>
      </c>
      <c r="DZ132">
        <v>1</v>
      </c>
      <c r="EL132">
        <v>3</v>
      </c>
      <c r="EM132">
        <v>1</v>
      </c>
      <c r="FD132">
        <v>1</v>
      </c>
      <c r="FF132">
        <v>10</v>
      </c>
      <c r="FQ132">
        <v>1</v>
      </c>
      <c r="GB132">
        <v>1</v>
      </c>
      <c r="GF132">
        <v>14</v>
      </c>
      <c r="GI132">
        <v>1</v>
      </c>
    </row>
    <row r="133" spans="1:208" x14ac:dyDescent="0.35">
      <c r="A133" t="s">
        <v>149</v>
      </c>
      <c r="B133" t="s">
        <v>165</v>
      </c>
      <c r="C133" s="1">
        <v>44145</v>
      </c>
      <c r="D133">
        <v>1</v>
      </c>
      <c r="H133">
        <v>1</v>
      </c>
      <c r="V133">
        <v>1</v>
      </c>
      <c r="Y133">
        <v>1</v>
      </c>
      <c r="AB133">
        <v>1</v>
      </c>
      <c r="AR133">
        <v>12</v>
      </c>
      <c r="AT133">
        <v>4</v>
      </c>
      <c r="BA133">
        <v>4</v>
      </c>
      <c r="BZ133">
        <v>1</v>
      </c>
      <c r="CV133">
        <v>2</v>
      </c>
      <c r="CY133">
        <v>2</v>
      </c>
      <c r="DA133">
        <v>1</v>
      </c>
      <c r="DB133">
        <v>1</v>
      </c>
      <c r="DX133">
        <v>2</v>
      </c>
      <c r="EL133">
        <v>5</v>
      </c>
      <c r="EM133">
        <v>15</v>
      </c>
      <c r="FF133">
        <v>48</v>
      </c>
      <c r="FO133">
        <v>1</v>
      </c>
      <c r="FQ133">
        <v>1</v>
      </c>
      <c r="GF133">
        <v>1</v>
      </c>
      <c r="GR133">
        <v>5</v>
      </c>
      <c r="GZ133">
        <v>1</v>
      </c>
    </row>
    <row r="134" spans="1:208" x14ac:dyDescent="0.35">
      <c r="A134" t="s">
        <v>149</v>
      </c>
      <c r="B134" t="s">
        <v>166</v>
      </c>
      <c r="C134" s="1">
        <v>44307</v>
      </c>
      <c r="D134">
        <v>1</v>
      </c>
      <c r="E134">
        <v>3</v>
      </c>
      <c r="Z134">
        <v>1</v>
      </c>
      <c r="AT134">
        <v>19</v>
      </c>
      <c r="DZ134">
        <v>1</v>
      </c>
      <c r="EC134">
        <v>1</v>
      </c>
      <c r="EM134">
        <v>2</v>
      </c>
      <c r="FF134">
        <v>60</v>
      </c>
      <c r="GF134">
        <v>23</v>
      </c>
    </row>
    <row r="135" spans="1:208" x14ac:dyDescent="0.35">
      <c r="A135" t="s">
        <v>149</v>
      </c>
      <c r="B135" t="s">
        <v>167</v>
      </c>
      <c r="C135" s="1">
        <v>44508</v>
      </c>
      <c r="D135">
        <v>1</v>
      </c>
      <c r="AR135">
        <v>11</v>
      </c>
      <c r="AS135">
        <v>7</v>
      </c>
      <c r="AT135">
        <v>27</v>
      </c>
      <c r="CV135">
        <v>2</v>
      </c>
      <c r="CY135">
        <v>3</v>
      </c>
      <c r="DB135">
        <v>2</v>
      </c>
      <c r="DE135">
        <v>3</v>
      </c>
      <c r="DV135">
        <v>1</v>
      </c>
      <c r="DX135">
        <v>7</v>
      </c>
      <c r="EB135">
        <v>11</v>
      </c>
      <c r="EC135">
        <v>7</v>
      </c>
      <c r="EM135">
        <v>3</v>
      </c>
      <c r="FF135">
        <v>15</v>
      </c>
      <c r="GJ135">
        <v>4</v>
      </c>
      <c r="GU135">
        <v>6</v>
      </c>
      <c r="GZ135">
        <v>1</v>
      </c>
    </row>
    <row r="136" spans="1:208" x14ac:dyDescent="0.35">
      <c r="A136" t="s">
        <v>149</v>
      </c>
      <c r="B136" t="s">
        <v>168</v>
      </c>
      <c r="C136" s="1">
        <v>44665</v>
      </c>
      <c r="D136">
        <v>1</v>
      </c>
      <c r="E136">
        <v>4</v>
      </c>
      <c r="AR136">
        <v>2</v>
      </c>
      <c r="AS136">
        <v>5</v>
      </c>
      <c r="AT136">
        <v>24</v>
      </c>
      <c r="BH136">
        <v>2</v>
      </c>
      <c r="BZ136">
        <v>33</v>
      </c>
      <c r="CQ136">
        <v>1</v>
      </c>
      <c r="DB136">
        <v>2</v>
      </c>
      <c r="DX136">
        <v>5</v>
      </c>
      <c r="DZ136">
        <v>1</v>
      </c>
      <c r="EC136">
        <v>1</v>
      </c>
      <c r="FD136">
        <v>1</v>
      </c>
      <c r="FF136">
        <v>15</v>
      </c>
      <c r="FY136">
        <v>2</v>
      </c>
      <c r="GF136">
        <v>6</v>
      </c>
      <c r="GI136">
        <v>1</v>
      </c>
      <c r="GJ136">
        <v>2</v>
      </c>
      <c r="GU136">
        <v>3</v>
      </c>
    </row>
    <row r="137" spans="1:208" x14ac:dyDescent="0.35">
      <c r="A137" t="s">
        <v>169</v>
      </c>
      <c r="B137" t="s">
        <v>170</v>
      </c>
      <c r="C137" s="1">
        <v>36810</v>
      </c>
      <c r="D137">
        <v>1</v>
      </c>
      <c r="N137">
        <v>2</v>
      </c>
      <c r="U137">
        <v>2</v>
      </c>
      <c r="Y137">
        <v>1</v>
      </c>
      <c r="AM137">
        <v>1</v>
      </c>
      <c r="AT137">
        <v>84</v>
      </c>
      <c r="BB137">
        <v>2</v>
      </c>
      <c r="BD137">
        <v>1</v>
      </c>
      <c r="BW137">
        <v>22</v>
      </c>
      <c r="CE137">
        <v>1</v>
      </c>
      <c r="CQ137">
        <v>11</v>
      </c>
      <c r="DA137">
        <v>19</v>
      </c>
      <c r="DC137">
        <v>2</v>
      </c>
      <c r="DU137">
        <v>17</v>
      </c>
      <c r="FF137">
        <v>18</v>
      </c>
      <c r="FP137">
        <v>2</v>
      </c>
    </row>
    <row r="138" spans="1:208" x14ac:dyDescent="0.35">
      <c r="A138" t="s">
        <v>171</v>
      </c>
      <c r="B138" t="s">
        <v>172</v>
      </c>
      <c r="C138" s="1">
        <v>36810</v>
      </c>
      <c r="D138">
        <v>1</v>
      </c>
      <c r="Y138">
        <v>6</v>
      </c>
      <c r="AT138">
        <v>6</v>
      </c>
      <c r="BD138">
        <v>1</v>
      </c>
      <c r="BW138">
        <v>37</v>
      </c>
      <c r="CQ138">
        <v>2</v>
      </c>
      <c r="DA138">
        <v>12</v>
      </c>
      <c r="DU138">
        <v>21</v>
      </c>
      <c r="FF138">
        <v>14</v>
      </c>
      <c r="GE138">
        <v>1</v>
      </c>
    </row>
    <row r="139" spans="1:208" x14ac:dyDescent="0.35">
      <c r="A139" t="s">
        <v>171</v>
      </c>
      <c r="B139" t="s">
        <v>173</v>
      </c>
      <c r="C139" s="1">
        <v>37221</v>
      </c>
      <c r="D139">
        <v>1</v>
      </c>
      <c r="AG139">
        <v>5</v>
      </c>
      <c r="AT139">
        <v>43</v>
      </c>
      <c r="BB139">
        <v>3</v>
      </c>
      <c r="BW139">
        <v>14</v>
      </c>
      <c r="CQ139">
        <v>19</v>
      </c>
      <c r="DA139">
        <v>15</v>
      </c>
      <c r="DC139">
        <v>6</v>
      </c>
      <c r="DF139">
        <v>15</v>
      </c>
      <c r="DU139">
        <v>2</v>
      </c>
      <c r="FF139">
        <v>4</v>
      </c>
      <c r="FP139">
        <v>1</v>
      </c>
    </row>
    <row r="140" spans="1:208" x14ac:dyDescent="0.35">
      <c r="A140" t="s">
        <v>171</v>
      </c>
      <c r="B140" t="s">
        <v>174</v>
      </c>
      <c r="C140" s="1">
        <v>38110</v>
      </c>
      <c r="D140">
        <v>1</v>
      </c>
      <c r="Y140">
        <v>10</v>
      </c>
      <c r="AT140">
        <v>9</v>
      </c>
      <c r="BB140">
        <v>3</v>
      </c>
      <c r="BW140">
        <v>12</v>
      </c>
      <c r="BX140">
        <v>1</v>
      </c>
      <c r="CA140">
        <v>24</v>
      </c>
      <c r="CQ140">
        <v>3</v>
      </c>
      <c r="DA140">
        <v>20</v>
      </c>
      <c r="DF140">
        <v>1</v>
      </c>
      <c r="DN140">
        <v>1</v>
      </c>
      <c r="DU140">
        <v>15</v>
      </c>
      <c r="FB140">
        <v>1</v>
      </c>
      <c r="FF140">
        <v>29</v>
      </c>
      <c r="FP140">
        <v>3</v>
      </c>
      <c r="GE140">
        <v>3</v>
      </c>
      <c r="GW140">
        <v>3</v>
      </c>
    </row>
    <row r="141" spans="1:208" x14ac:dyDescent="0.35">
      <c r="A141" t="s">
        <v>171</v>
      </c>
      <c r="B141" t="s">
        <v>175</v>
      </c>
      <c r="C141" s="1">
        <v>38482</v>
      </c>
      <c r="D141">
        <v>1</v>
      </c>
      <c r="Y141">
        <v>3</v>
      </c>
      <c r="AT141">
        <v>40</v>
      </c>
      <c r="BW141">
        <v>13</v>
      </c>
      <c r="CA141">
        <v>43</v>
      </c>
      <c r="CQ141">
        <v>4</v>
      </c>
      <c r="DF141">
        <v>2</v>
      </c>
      <c r="DU141">
        <v>1</v>
      </c>
      <c r="FF141">
        <v>2</v>
      </c>
      <c r="FP141">
        <v>1</v>
      </c>
      <c r="GE141">
        <v>41</v>
      </c>
    </row>
    <row r="142" spans="1:208" x14ac:dyDescent="0.35">
      <c r="A142" t="s">
        <v>171</v>
      </c>
      <c r="B142" t="s">
        <v>176</v>
      </c>
      <c r="C142" s="1">
        <v>39063</v>
      </c>
      <c r="D142">
        <v>1</v>
      </c>
      <c r="AG142">
        <v>3</v>
      </c>
      <c r="AT142">
        <v>15</v>
      </c>
      <c r="BB142">
        <v>1</v>
      </c>
      <c r="BD142">
        <v>1</v>
      </c>
      <c r="BW142">
        <v>15</v>
      </c>
      <c r="CA142">
        <v>4</v>
      </c>
      <c r="CE142">
        <v>2</v>
      </c>
      <c r="CQ142">
        <v>21</v>
      </c>
      <c r="DA142">
        <v>27</v>
      </c>
      <c r="DF142">
        <v>1</v>
      </c>
      <c r="DU142">
        <v>1</v>
      </c>
      <c r="EZ142">
        <v>1</v>
      </c>
      <c r="FA142">
        <v>1</v>
      </c>
      <c r="FF142">
        <v>11</v>
      </c>
      <c r="GE142">
        <v>1</v>
      </c>
      <c r="GQ142">
        <v>1</v>
      </c>
      <c r="GW142">
        <v>6</v>
      </c>
    </row>
    <row r="143" spans="1:208" x14ac:dyDescent="0.35">
      <c r="A143" t="s">
        <v>171</v>
      </c>
      <c r="B143" t="s">
        <v>177</v>
      </c>
      <c r="C143" s="1">
        <v>40148</v>
      </c>
      <c r="D143">
        <v>1</v>
      </c>
      <c r="AG143">
        <v>1</v>
      </c>
      <c r="AT143">
        <v>7</v>
      </c>
      <c r="AY143">
        <v>1</v>
      </c>
      <c r="BG143">
        <v>1</v>
      </c>
      <c r="BW143">
        <v>18</v>
      </c>
      <c r="CA143">
        <v>21</v>
      </c>
      <c r="CQ143">
        <v>8</v>
      </c>
      <c r="DA143">
        <v>9</v>
      </c>
      <c r="DF143">
        <v>8</v>
      </c>
      <c r="DS143">
        <v>2</v>
      </c>
      <c r="EL143">
        <v>7</v>
      </c>
      <c r="EX143">
        <v>1</v>
      </c>
      <c r="EZ143">
        <v>1</v>
      </c>
      <c r="FF143">
        <v>4</v>
      </c>
      <c r="FP143">
        <v>8</v>
      </c>
      <c r="GE143">
        <v>2</v>
      </c>
      <c r="GQ143">
        <v>7</v>
      </c>
      <c r="GZ143">
        <v>2</v>
      </c>
    </row>
    <row r="144" spans="1:208" x14ac:dyDescent="0.35">
      <c r="A144" t="s">
        <v>171</v>
      </c>
      <c r="B144" t="s">
        <v>178</v>
      </c>
      <c r="C144" s="1">
        <v>40337</v>
      </c>
      <c r="D144">
        <v>1</v>
      </c>
      <c r="Y144">
        <v>42</v>
      </c>
      <c r="AG144">
        <v>1</v>
      </c>
      <c r="AM144">
        <v>2</v>
      </c>
      <c r="AN144">
        <v>4</v>
      </c>
      <c r="AT144">
        <v>13</v>
      </c>
      <c r="BW144">
        <v>18</v>
      </c>
      <c r="CI144">
        <v>1</v>
      </c>
      <c r="CQ144">
        <v>1</v>
      </c>
      <c r="DA144">
        <v>16</v>
      </c>
      <c r="DF144">
        <v>8</v>
      </c>
      <c r="EZ144">
        <v>2</v>
      </c>
      <c r="FP144">
        <v>1</v>
      </c>
      <c r="GE144">
        <v>3</v>
      </c>
    </row>
    <row r="145" spans="1:210" x14ac:dyDescent="0.35">
      <c r="A145" t="s">
        <v>171</v>
      </c>
      <c r="B145" t="s">
        <v>179</v>
      </c>
      <c r="C145" s="1">
        <v>41016</v>
      </c>
      <c r="D145">
        <v>1</v>
      </c>
      <c r="E145">
        <v>9</v>
      </c>
      <c r="K145">
        <v>1</v>
      </c>
      <c r="Y145">
        <v>2</v>
      </c>
      <c r="AG145">
        <v>1</v>
      </c>
      <c r="AR145">
        <v>4</v>
      </c>
      <c r="AS145">
        <v>1</v>
      </c>
      <c r="AT145">
        <v>31</v>
      </c>
      <c r="BA145">
        <v>3</v>
      </c>
      <c r="BR145">
        <v>1</v>
      </c>
      <c r="BZ145">
        <v>3</v>
      </c>
      <c r="CQ145">
        <v>1</v>
      </c>
      <c r="DA145">
        <v>4</v>
      </c>
      <c r="DE145">
        <v>2</v>
      </c>
      <c r="DU145">
        <v>1</v>
      </c>
      <c r="DZ145">
        <v>1</v>
      </c>
      <c r="EC145">
        <v>4</v>
      </c>
      <c r="EE145">
        <v>9</v>
      </c>
      <c r="EM145">
        <v>1</v>
      </c>
      <c r="FE145">
        <v>1</v>
      </c>
      <c r="FF145">
        <v>12</v>
      </c>
      <c r="FM145">
        <v>2</v>
      </c>
      <c r="FQ145">
        <v>1</v>
      </c>
      <c r="FY145">
        <v>1</v>
      </c>
      <c r="FZ145">
        <v>1</v>
      </c>
      <c r="GB145">
        <v>5</v>
      </c>
      <c r="GF145">
        <v>6</v>
      </c>
      <c r="GJ145">
        <v>2</v>
      </c>
    </row>
    <row r="146" spans="1:210" x14ac:dyDescent="0.35">
      <c r="A146" t="s">
        <v>171</v>
      </c>
      <c r="B146" t="s">
        <v>180</v>
      </c>
      <c r="C146" s="1">
        <v>41192</v>
      </c>
      <c r="D146">
        <v>1</v>
      </c>
      <c r="E146">
        <v>1</v>
      </c>
      <c r="Y146">
        <v>1</v>
      </c>
      <c r="AR146">
        <v>16</v>
      </c>
      <c r="AS146">
        <v>6</v>
      </c>
      <c r="AT146">
        <v>5</v>
      </c>
      <c r="BA146">
        <v>2</v>
      </c>
      <c r="BW146">
        <v>1</v>
      </c>
      <c r="CA146">
        <v>1</v>
      </c>
      <c r="CC146">
        <v>2</v>
      </c>
      <c r="CQ146">
        <v>1</v>
      </c>
      <c r="CV146">
        <v>1</v>
      </c>
      <c r="CY146">
        <v>2</v>
      </c>
      <c r="DE146">
        <v>1</v>
      </c>
      <c r="DX146">
        <v>8</v>
      </c>
      <c r="EB146">
        <v>2</v>
      </c>
      <c r="EC146">
        <v>3</v>
      </c>
      <c r="EM146">
        <v>12</v>
      </c>
      <c r="FF146">
        <v>35</v>
      </c>
      <c r="GB146">
        <v>4</v>
      </c>
      <c r="GE146">
        <v>1</v>
      </c>
      <c r="GJ146">
        <v>5</v>
      </c>
    </row>
    <row r="147" spans="1:210" x14ac:dyDescent="0.35">
      <c r="A147" t="s">
        <v>171</v>
      </c>
      <c r="B147" t="s">
        <v>181</v>
      </c>
      <c r="C147" s="1">
        <v>43965</v>
      </c>
      <c r="D147">
        <v>1</v>
      </c>
      <c r="E147">
        <v>14</v>
      </c>
      <c r="F147">
        <v>1</v>
      </c>
      <c r="K147">
        <v>1</v>
      </c>
      <c r="Y147">
        <v>1</v>
      </c>
      <c r="Z147">
        <v>6</v>
      </c>
      <c r="AH147">
        <v>2</v>
      </c>
      <c r="AT147">
        <v>30</v>
      </c>
      <c r="BZ147">
        <v>1</v>
      </c>
      <c r="EC147">
        <v>1</v>
      </c>
      <c r="EL147">
        <v>1</v>
      </c>
      <c r="EM147">
        <v>5</v>
      </c>
      <c r="EU147">
        <v>2</v>
      </c>
      <c r="FD147">
        <v>2</v>
      </c>
      <c r="FF147">
        <v>2</v>
      </c>
      <c r="FQ147">
        <v>3</v>
      </c>
      <c r="FY147">
        <v>5</v>
      </c>
      <c r="GF147">
        <v>31</v>
      </c>
      <c r="GJ147">
        <v>1</v>
      </c>
      <c r="GV147">
        <v>1</v>
      </c>
    </row>
    <row r="148" spans="1:210" x14ac:dyDescent="0.35">
      <c r="A148" t="s">
        <v>171</v>
      </c>
      <c r="B148" t="s">
        <v>182</v>
      </c>
      <c r="C148" s="1">
        <v>43965</v>
      </c>
      <c r="D148">
        <v>2</v>
      </c>
      <c r="E148">
        <v>8</v>
      </c>
      <c r="F148">
        <v>1</v>
      </c>
      <c r="Q148">
        <v>1</v>
      </c>
      <c r="Y148">
        <v>1</v>
      </c>
      <c r="Z148">
        <v>8</v>
      </c>
      <c r="AH148">
        <v>3</v>
      </c>
      <c r="AQ148">
        <v>1</v>
      </c>
      <c r="AR148">
        <v>2</v>
      </c>
      <c r="AS148">
        <v>1</v>
      </c>
      <c r="AT148">
        <v>26</v>
      </c>
      <c r="BA148">
        <v>1</v>
      </c>
      <c r="BR148">
        <v>2</v>
      </c>
      <c r="BY148">
        <v>1</v>
      </c>
      <c r="CH148">
        <v>1</v>
      </c>
      <c r="CS148">
        <v>1</v>
      </c>
      <c r="DE148">
        <v>2</v>
      </c>
      <c r="DQ148">
        <v>1</v>
      </c>
      <c r="DX148">
        <v>3</v>
      </c>
      <c r="EL148">
        <v>1</v>
      </c>
      <c r="EM148">
        <v>2</v>
      </c>
      <c r="EV148">
        <v>1</v>
      </c>
      <c r="FD148">
        <v>2</v>
      </c>
      <c r="FF148">
        <v>1</v>
      </c>
      <c r="FQ148">
        <v>5</v>
      </c>
      <c r="FY148">
        <v>1</v>
      </c>
      <c r="GF148">
        <v>33</v>
      </c>
    </row>
    <row r="149" spans="1:210" x14ac:dyDescent="0.35">
      <c r="A149" t="s">
        <v>171</v>
      </c>
      <c r="B149" t="s">
        <v>183</v>
      </c>
      <c r="C149" s="1">
        <v>44145</v>
      </c>
      <c r="D149">
        <v>1</v>
      </c>
      <c r="E149">
        <v>1</v>
      </c>
      <c r="Z149">
        <v>1</v>
      </c>
      <c r="AR149">
        <v>19</v>
      </c>
      <c r="AT149">
        <v>13</v>
      </c>
      <c r="BA149">
        <v>8</v>
      </c>
      <c r="BT149">
        <v>1</v>
      </c>
      <c r="BZ149">
        <v>2</v>
      </c>
      <c r="CR149">
        <v>1</v>
      </c>
      <c r="CY149">
        <v>4</v>
      </c>
      <c r="DA149">
        <v>1</v>
      </c>
      <c r="DB149">
        <v>2</v>
      </c>
      <c r="DE149">
        <v>2</v>
      </c>
      <c r="DO149">
        <v>3</v>
      </c>
      <c r="DX149">
        <v>6</v>
      </c>
      <c r="EC149">
        <v>4</v>
      </c>
      <c r="EH149">
        <v>1</v>
      </c>
      <c r="EL149">
        <v>2</v>
      </c>
      <c r="EM149">
        <v>17</v>
      </c>
      <c r="EY149">
        <v>1</v>
      </c>
      <c r="FF149">
        <v>15</v>
      </c>
      <c r="FO149">
        <v>2</v>
      </c>
      <c r="FQ149">
        <v>1</v>
      </c>
      <c r="FV149">
        <v>1</v>
      </c>
      <c r="GJ149">
        <v>1</v>
      </c>
      <c r="GR149">
        <v>1</v>
      </c>
    </row>
    <row r="150" spans="1:210" x14ac:dyDescent="0.35">
      <c r="A150" t="s">
        <v>171</v>
      </c>
      <c r="B150" t="s">
        <v>184</v>
      </c>
      <c r="C150" s="1">
        <v>44307</v>
      </c>
      <c r="D150">
        <v>1</v>
      </c>
      <c r="E150">
        <v>9</v>
      </c>
      <c r="R150">
        <v>1</v>
      </c>
      <c r="Z150">
        <v>2</v>
      </c>
      <c r="AH150">
        <v>1</v>
      </c>
      <c r="AT150">
        <v>35</v>
      </c>
      <c r="BZ150">
        <v>4</v>
      </c>
      <c r="CA150">
        <v>1</v>
      </c>
      <c r="DE150">
        <v>2</v>
      </c>
      <c r="DX150">
        <v>5</v>
      </c>
      <c r="EC150">
        <v>3</v>
      </c>
      <c r="EL150">
        <v>9</v>
      </c>
      <c r="EM150">
        <v>2</v>
      </c>
      <c r="FF150">
        <v>2</v>
      </c>
      <c r="FQ150">
        <v>1</v>
      </c>
      <c r="FV150">
        <v>1</v>
      </c>
      <c r="GF150">
        <v>31</v>
      </c>
      <c r="GJ150">
        <v>1</v>
      </c>
    </row>
    <row r="151" spans="1:210" x14ac:dyDescent="0.35">
      <c r="A151" t="s">
        <v>171</v>
      </c>
      <c r="B151" t="s">
        <v>185</v>
      </c>
      <c r="C151" s="1">
        <v>44508</v>
      </c>
      <c r="D151">
        <v>1</v>
      </c>
      <c r="Z151">
        <v>1</v>
      </c>
      <c r="AR151">
        <v>12</v>
      </c>
      <c r="AS151">
        <v>2</v>
      </c>
      <c r="AT151">
        <v>6</v>
      </c>
      <c r="AY151">
        <v>1</v>
      </c>
      <c r="BW151">
        <v>2</v>
      </c>
      <c r="BZ151">
        <v>4</v>
      </c>
      <c r="CA151">
        <v>7</v>
      </c>
      <c r="CQ151">
        <v>8</v>
      </c>
      <c r="CV151">
        <v>3</v>
      </c>
      <c r="CY151">
        <v>1</v>
      </c>
      <c r="DE151">
        <v>13</v>
      </c>
      <c r="DY151">
        <v>10</v>
      </c>
      <c r="EB151">
        <v>1</v>
      </c>
      <c r="EC151">
        <v>3</v>
      </c>
      <c r="EM151">
        <v>13</v>
      </c>
      <c r="FF151">
        <v>21</v>
      </c>
      <c r="GJ151">
        <v>1</v>
      </c>
      <c r="GU151">
        <v>1</v>
      </c>
    </row>
    <row r="152" spans="1:210" x14ac:dyDescent="0.35">
      <c r="A152" t="s">
        <v>171</v>
      </c>
      <c r="B152" t="s">
        <v>186</v>
      </c>
      <c r="C152" s="1">
        <v>44665</v>
      </c>
      <c r="D152">
        <v>1</v>
      </c>
      <c r="E152">
        <v>4</v>
      </c>
      <c r="AR152">
        <v>1</v>
      </c>
      <c r="AT152">
        <v>46</v>
      </c>
      <c r="BZ152">
        <v>13</v>
      </c>
      <c r="CQ152">
        <v>2</v>
      </c>
      <c r="DB152">
        <v>1</v>
      </c>
      <c r="DE152">
        <v>1</v>
      </c>
      <c r="DX152">
        <v>5</v>
      </c>
      <c r="DZ152">
        <v>1</v>
      </c>
      <c r="EC152">
        <v>4</v>
      </c>
      <c r="EM152">
        <v>4</v>
      </c>
      <c r="FF152">
        <v>13</v>
      </c>
      <c r="FQ152">
        <v>1</v>
      </c>
      <c r="GF152">
        <v>13</v>
      </c>
      <c r="GU152">
        <v>1</v>
      </c>
    </row>
    <row r="153" spans="1:210" x14ac:dyDescent="0.35">
      <c r="A153" t="s">
        <v>187</v>
      </c>
      <c r="B153" t="s">
        <v>188</v>
      </c>
      <c r="C153" s="1">
        <v>39897</v>
      </c>
      <c r="D153">
        <v>1</v>
      </c>
      <c r="Q153">
        <v>1</v>
      </c>
      <c r="Y153">
        <v>3</v>
      </c>
      <c r="AR153">
        <v>3</v>
      </c>
      <c r="AT153">
        <v>51</v>
      </c>
      <c r="BW153">
        <v>1</v>
      </c>
      <c r="BX153">
        <v>1</v>
      </c>
      <c r="BZ153">
        <v>7</v>
      </c>
      <c r="CA153">
        <v>3</v>
      </c>
      <c r="CK153">
        <v>1</v>
      </c>
      <c r="CV153">
        <v>1</v>
      </c>
      <c r="CY153">
        <v>1</v>
      </c>
      <c r="DB153">
        <v>3</v>
      </c>
      <c r="DE153">
        <v>4</v>
      </c>
      <c r="DX153">
        <v>3</v>
      </c>
      <c r="EB153">
        <v>1</v>
      </c>
      <c r="EL153">
        <v>2</v>
      </c>
      <c r="FB153">
        <v>1</v>
      </c>
      <c r="FF153">
        <v>3</v>
      </c>
      <c r="FL153">
        <v>1</v>
      </c>
      <c r="FQ153">
        <v>4</v>
      </c>
      <c r="GB153">
        <v>1</v>
      </c>
      <c r="GE153">
        <v>5</v>
      </c>
      <c r="GI153">
        <v>3</v>
      </c>
      <c r="GJ153">
        <v>6</v>
      </c>
    </row>
    <row r="154" spans="1:210" x14ac:dyDescent="0.35">
      <c r="A154" t="s">
        <v>187</v>
      </c>
      <c r="B154" t="s">
        <v>189</v>
      </c>
      <c r="C154" s="1">
        <v>40079</v>
      </c>
      <c r="D154">
        <v>1</v>
      </c>
      <c r="Y154">
        <v>1</v>
      </c>
      <c r="AH154">
        <v>1</v>
      </c>
      <c r="AR154">
        <v>3</v>
      </c>
      <c r="AS154">
        <v>2</v>
      </c>
      <c r="AT154">
        <v>5</v>
      </c>
      <c r="AY154">
        <v>3</v>
      </c>
      <c r="BA154">
        <v>1</v>
      </c>
      <c r="BE154">
        <v>1</v>
      </c>
      <c r="CQ154">
        <v>4</v>
      </c>
      <c r="CY154">
        <v>6</v>
      </c>
      <c r="DB154">
        <v>2</v>
      </c>
      <c r="DE154">
        <v>10</v>
      </c>
      <c r="DU154">
        <v>2</v>
      </c>
      <c r="DX154">
        <v>8</v>
      </c>
      <c r="EB154">
        <v>1</v>
      </c>
      <c r="EC154">
        <v>1</v>
      </c>
      <c r="EL154">
        <v>1</v>
      </c>
      <c r="EM154">
        <v>3</v>
      </c>
      <c r="FF154">
        <v>30</v>
      </c>
      <c r="FL154">
        <v>1</v>
      </c>
      <c r="FQ154">
        <v>7</v>
      </c>
      <c r="GF154">
        <v>1</v>
      </c>
      <c r="GJ154">
        <v>13</v>
      </c>
      <c r="GZ154">
        <v>1</v>
      </c>
      <c r="HB154">
        <v>2</v>
      </c>
    </row>
    <row r="155" spans="1:210" x14ac:dyDescent="0.35">
      <c r="A155" t="s">
        <v>190</v>
      </c>
      <c r="B155" t="s">
        <v>191</v>
      </c>
      <c r="C155" s="1">
        <v>36654</v>
      </c>
      <c r="D155">
        <v>1</v>
      </c>
      <c r="Y155">
        <v>8</v>
      </c>
      <c r="AT155">
        <v>11</v>
      </c>
      <c r="BD155">
        <v>1</v>
      </c>
      <c r="CQ155">
        <v>2</v>
      </c>
      <c r="DA155">
        <v>2</v>
      </c>
      <c r="DF155">
        <v>6</v>
      </c>
      <c r="DU155">
        <v>11</v>
      </c>
      <c r="EZ155">
        <v>1</v>
      </c>
      <c r="FF155">
        <v>4</v>
      </c>
      <c r="FP155">
        <v>1</v>
      </c>
    </row>
    <row r="156" spans="1:210" x14ac:dyDescent="0.35">
      <c r="A156" t="s">
        <v>190</v>
      </c>
      <c r="B156" t="s">
        <v>192</v>
      </c>
      <c r="C156" s="1">
        <v>36810</v>
      </c>
      <c r="D156">
        <v>1</v>
      </c>
      <c r="U156">
        <v>1</v>
      </c>
      <c r="Y156">
        <v>12</v>
      </c>
      <c r="AT156">
        <v>9</v>
      </c>
      <c r="AY156">
        <v>1</v>
      </c>
      <c r="BB156">
        <v>1</v>
      </c>
      <c r="BD156">
        <v>3</v>
      </c>
      <c r="BW156">
        <v>11</v>
      </c>
      <c r="CE156">
        <v>2</v>
      </c>
      <c r="CQ156">
        <v>17</v>
      </c>
      <c r="DA156">
        <v>41</v>
      </c>
      <c r="DF156">
        <v>21</v>
      </c>
      <c r="DU156">
        <v>5</v>
      </c>
      <c r="EV156">
        <v>1</v>
      </c>
      <c r="EZ156">
        <v>5</v>
      </c>
      <c r="FF156">
        <v>25</v>
      </c>
      <c r="FP156">
        <v>3</v>
      </c>
      <c r="GE156">
        <v>3</v>
      </c>
    </row>
    <row r="157" spans="1:210" x14ac:dyDescent="0.35">
      <c r="A157" t="s">
        <v>190</v>
      </c>
      <c r="B157" t="s">
        <v>193</v>
      </c>
      <c r="C157" s="1">
        <v>37221</v>
      </c>
      <c r="D157">
        <v>1</v>
      </c>
      <c r="AT157">
        <v>3</v>
      </c>
      <c r="BB157">
        <v>6</v>
      </c>
      <c r="BW157">
        <v>16</v>
      </c>
      <c r="CA157">
        <v>2</v>
      </c>
      <c r="CQ157">
        <v>21</v>
      </c>
      <c r="DA157">
        <v>31</v>
      </c>
      <c r="DF157">
        <v>13</v>
      </c>
      <c r="DU157">
        <v>2</v>
      </c>
      <c r="EZ157">
        <v>5</v>
      </c>
      <c r="FF157">
        <v>7</v>
      </c>
      <c r="GQ157">
        <v>1</v>
      </c>
    </row>
    <row r="158" spans="1:210" x14ac:dyDescent="0.35">
      <c r="A158" t="s">
        <v>190</v>
      </c>
      <c r="B158" t="s">
        <v>194</v>
      </c>
      <c r="C158" s="1">
        <v>37963</v>
      </c>
      <c r="D158">
        <v>1</v>
      </c>
      <c r="AT158">
        <v>7</v>
      </c>
      <c r="BB158">
        <v>6</v>
      </c>
      <c r="BF158">
        <v>1</v>
      </c>
      <c r="BW158">
        <v>6</v>
      </c>
      <c r="CA158">
        <v>4</v>
      </c>
      <c r="CI158">
        <v>1</v>
      </c>
      <c r="CQ158">
        <v>2</v>
      </c>
      <c r="CV158">
        <v>1</v>
      </c>
      <c r="DA158">
        <v>48</v>
      </c>
      <c r="DF158">
        <v>1</v>
      </c>
      <c r="DN158">
        <v>1</v>
      </c>
      <c r="DU158">
        <v>1</v>
      </c>
      <c r="EZ158">
        <v>2</v>
      </c>
      <c r="FF158">
        <v>29</v>
      </c>
      <c r="FP158">
        <v>1</v>
      </c>
      <c r="GQ158">
        <v>2</v>
      </c>
      <c r="GW158">
        <v>1</v>
      </c>
    </row>
    <row r="159" spans="1:210" x14ac:dyDescent="0.35">
      <c r="A159" t="s">
        <v>190</v>
      </c>
      <c r="B159" t="s">
        <v>195</v>
      </c>
      <c r="C159" s="1">
        <v>38103</v>
      </c>
      <c r="D159">
        <v>1</v>
      </c>
      <c r="Y159">
        <v>8</v>
      </c>
      <c r="AT159">
        <v>14</v>
      </c>
      <c r="BB159">
        <v>1</v>
      </c>
      <c r="BD159">
        <v>1</v>
      </c>
      <c r="BW159">
        <v>8</v>
      </c>
      <c r="BX159">
        <v>1</v>
      </c>
      <c r="CA159">
        <v>30</v>
      </c>
      <c r="CQ159">
        <v>4</v>
      </c>
      <c r="DA159">
        <v>26</v>
      </c>
      <c r="DF159">
        <v>5</v>
      </c>
      <c r="DU159">
        <v>5</v>
      </c>
      <c r="EF159">
        <v>2</v>
      </c>
      <c r="EZ159">
        <v>2</v>
      </c>
      <c r="FF159">
        <v>11</v>
      </c>
      <c r="FP159">
        <v>4</v>
      </c>
      <c r="GE159">
        <v>7</v>
      </c>
      <c r="GZ159">
        <v>1</v>
      </c>
    </row>
    <row r="160" spans="1:210" x14ac:dyDescent="0.35">
      <c r="A160" t="s">
        <v>190</v>
      </c>
      <c r="B160" t="s">
        <v>196</v>
      </c>
      <c r="C160" s="1">
        <v>38481</v>
      </c>
      <c r="D160">
        <v>1</v>
      </c>
      <c r="Y160">
        <v>10</v>
      </c>
      <c r="AG160">
        <v>2</v>
      </c>
      <c r="AN160">
        <v>1</v>
      </c>
      <c r="AT160">
        <v>22</v>
      </c>
      <c r="BW160">
        <v>12</v>
      </c>
      <c r="CA160">
        <v>18</v>
      </c>
      <c r="CQ160">
        <v>3</v>
      </c>
      <c r="DF160">
        <v>1</v>
      </c>
      <c r="DU160">
        <v>8</v>
      </c>
      <c r="FF160">
        <v>10</v>
      </c>
      <c r="GE160">
        <v>5</v>
      </c>
    </row>
    <row r="161" spans="1:212" x14ac:dyDescent="0.35">
      <c r="A161" t="s">
        <v>190</v>
      </c>
      <c r="B161" t="s">
        <v>197</v>
      </c>
      <c r="C161" s="1">
        <v>39051</v>
      </c>
      <c r="D161">
        <v>1</v>
      </c>
      <c r="AT161">
        <v>4</v>
      </c>
      <c r="BB161">
        <v>7</v>
      </c>
      <c r="BD161">
        <v>6</v>
      </c>
      <c r="BW161">
        <v>31</v>
      </c>
      <c r="CE161">
        <v>1</v>
      </c>
      <c r="CQ161">
        <v>1</v>
      </c>
      <c r="DA161">
        <v>32</v>
      </c>
      <c r="DT161">
        <v>1</v>
      </c>
      <c r="DU161">
        <v>10</v>
      </c>
      <c r="EZ161">
        <v>4</v>
      </c>
      <c r="FF161">
        <v>16</v>
      </c>
      <c r="FP161">
        <v>2</v>
      </c>
      <c r="GW161">
        <v>1</v>
      </c>
    </row>
    <row r="162" spans="1:212" x14ac:dyDescent="0.35">
      <c r="A162" t="s">
        <v>190</v>
      </c>
      <c r="B162" t="s">
        <v>198</v>
      </c>
      <c r="C162" s="1">
        <v>39954</v>
      </c>
      <c r="D162">
        <v>1</v>
      </c>
      <c r="L162">
        <v>1</v>
      </c>
      <c r="T162">
        <v>3</v>
      </c>
      <c r="Y162">
        <v>7</v>
      </c>
      <c r="AJ162">
        <v>1</v>
      </c>
      <c r="AT162">
        <v>23</v>
      </c>
      <c r="BB162">
        <v>1</v>
      </c>
      <c r="BW162">
        <v>13</v>
      </c>
      <c r="CA162">
        <v>1</v>
      </c>
      <c r="CB162">
        <v>1</v>
      </c>
      <c r="CQ162">
        <v>6</v>
      </c>
      <c r="CV162">
        <v>2</v>
      </c>
      <c r="DA162">
        <v>15</v>
      </c>
      <c r="DF162">
        <v>5</v>
      </c>
      <c r="DU162">
        <v>2</v>
      </c>
      <c r="EE162">
        <v>3</v>
      </c>
      <c r="EZ162">
        <v>1</v>
      </c>
      <c r="FE162">
        <v>1</v>
      </c>
      <c r="FF162">
        <v>10</v>
      </c>
      <c r="FP162">
        <v>6</v>
      </c>
      <c r="GE162">
        <v>13</v>
      </c>
      <c r="HD162">
        <v>2</v>
      </c>
    </row>
    <row r="163" spans="1:212" x14ac:dyDescent="0.35">
      <c r="A163" t="s">
        <v>190</v>
      </c>
      <c r="B163" t="s">
        <v>199</v>
      </c>
      <c r="C163" s="1">
        <v>40337</v>
      </c>
      <c r="D163">
        <v>1</v>
      </c>
      <c r="Y163">
        <v>25</v>
      </c>
      <c r="AG163">
        <v>1</v>
      </c>
      <c r="AJ163">
        <v>2</v>
      </c>
      <c r="AT163">
        <v>8</v>
      </c>
      <c r="BW163">
        <v>8</v>
      </c>
      <c r="CQ163">
        <v>6</v>
      </c>
      <c r="DA163">
        <v>24</v>
      </c>
      <c r="DF163">
        <v>24</v>
      </c>
      <c r="DU163">
        <v>3</v>
      </c>
      <c r="EL163">
        <v>2</v>
      </c>
      <c r="FF163">
        <v>4</v>
      </c>
      <c r="FP163">
        <v>4</v>
      </c>
      <c r="GA163">
        <v>1</v>
      </c>
      <c r="GE163">
        <v>8</v>
      </c>
      <c r="GW163">
        <v>1</v>
      </c>
    </row>
    <row r="164" spans="1:212" x14ac:dyDescent="0.35">
      <c r="A164" t="s">
        <v>190</v>
      </c>
      <c r="B164" t="s">
        <v>200</v>
      </c>
      <c r="C164" s="1">
        <v>41011</v>
      </c>
      <c r="D164">
        <v>1</v>
      </c>
      <c r="E164">
        <v>14</v>
      </c>
      <c r="K164">
        <v>2</v>
      </c>
      <c r="AR164">
        <v>1</v>
      </c>
      <c r="AS164">
        <v>3</v>
      </c>
      <c r="AT164">
        <v>29</v>
      </c>
      <c r="BR164">
        <v>2</v>
      </c>
      <c r="BW164">
        <v>1</v>
      </c>
      <c r="BY164">
        <v>1</v>
      </c>
      <c r="BZ164">
        <v>11</v>
      </c>
      <c r="CO164">
        <v>1</v>
      </c>
      <c r="CQ164">
        <v>3</v>
      </c>
      <c r="DE164">
        <v>1</v>
      </c>
      <c r="EB164">
        <v>2</v>
      </c>
      <c r="EC164">
        <v>2</v>
      </c>
      <c r="EL164">
        <v>1</v>
      </c>
      <c r="EM164">
        <v>7</v>
      </c>
      <c r="FB164">
        <v>1</v>
      </c>
      <c r="FF164">
        <v>13</v>
      </c>
      <c r="FQ164">
        <v>2</v>
      </c>
      <c r="GB164">
        <v>2</v>
      </c>
      <c r="GF164">
        <v>10</v>
      </c>
      <c r="GJ164">
        <v>1</v>
      </c>
    </row>
    <row r="165" spans="1:212" x14ac:dyDescent="0.35">
      <c r="A165" t="s">
        <v>190</v>
      </c>
      <c r="B165" t="s">
        <v>201</v>
      </c>
      <c r="C165" s="1">
        <v>41191</v>
      </c>
      <c r="D165">
        <v>1</v>
      </c>
      <c r="Y165">
        <v>4</v>
      </c>
      <c r="AR165">
        <v>20</v>
      </c>
      <c r="AS165">
        <v>8</v>
      </c>
      <c r="AT165">
        <v>3</v>
      </c>
      <c r="BW165">
        <v>1</v>
      </c>
      <c r="CA165">
        <v>1</v>
      </c>
      <c r="CC165">
        <v>9</v>
      </c>
      <c r="CL165">
        <v>1</v>
      </c>
      <c r="CQ165">
        <v>10</v>
      </c>
      <c r="CY165">
        <v>4</v>
      </c>
      <c r="DA165">
        <v>5</v>
      </c>
      <c r="DE165">
        <v>4</v>
      </c>
      <c r="DP165">
        <v>1</v>
      </c>
      <c r="DX165">
        <v>3</v>
      </c>
      <c r="EC165">
        <v>4</v>
      </c>
      <c r="EM165">
        <v>8</v>
      </c>
      <c r="FF165">
        <v>10</v>
      </c>
      <c r="FL165">
        <v>1</v>
      </c>
      <c r="FQ165">
        <v>2</v>
      </c>
      <c r="GB165">
        <v>2</v>
      </c>
      <c r="GF165">
        <v>2</v>
      </c>
      <c r="GJ165">
        <v>6</v>
      </c>
      <c r="GZ165">
        <v>1</v>
      </c>
    </row>
    <row r="166" spans="1:212" x14ac:dyDescent="0.35">
      <c r="A166" t="s">
        <v>190</v>
      </c>
      <c r="B166" t="s">
        <v>202</v>
      </c>
      <c r="C166" s="1">
        <v>43965</v>
      </c>
      <c r="D166">
        <v>1</v>
      </c>
      <c r="E166">
        <v>18</v>
      </c>
      <c r="Z166">
        <v>4</v>
      </c>
      <c r="AR166">
        <v>1</v>
      </c>
      <c r="AS166">
        <v>1</v>
      </c>
      <c r="AT166">
        <v>30</v>
      </c>
      <c r="BR166">
        <v>1</v>
      </c>
      <c r="BZ166">
        <v>1</v>
      </c>
      <c r="DA166">
        <v>1</v>
      </c>
      <c r="DE166">
        <v>1</v>
      </c>
      <c r="DX166">
        <v>1</v>
      </c>
      <c r="EL166">
        <v>3</v>
      </c>
      <c r="EM166">
        <v>2</v>
      </c>
      <c r="FF166">
        <v>5</v>
      </c>
      <c r="FO166">
        <v>1</v>
      </c>
      <c r="FQ166">
        <v>2</v>
      </c>
      <c r="FY166">
        <v>1</v>
      </c>
      <c r="FZ166">
        <v>1</v>
      </c>
      <c r="GF166">
        <v>36</v>
      </c>
    </row>
    <row r="167" spans="1:212" x14ac:dyDescent="0.35">
      <c r="A167" t="s">
        <v>190</v>
      </c>
      <c r="B167" t="s">
        <v>203</v>
      </c>
      <c r="C167" s="1">
        <v>44141</v>
      </c>
      <c r="D167">
        <v>1</v>
      </c>
      <c r="N167">
        <v>1</v>
      </c>
      <c r="Z167">
        <v>1</v>
      </c>
      <c r="AK167">
        <v>1</v>
      </c>
      <c r="AR167">
        <v>21</v>
      </c>
      <c r="AT167">
        <v>15</v>
      </c>
      <c r="BA167">
        <v>6</v>
      </c>
      <c r="BZ167">
        <v>7</v>
      </c>
      <c r="CO167">
        <v>1</v>
      </c>
      <c r="CQ167">
        <v>2</v>
      </c>
      <c r="CS167">
        <v>1</v>
      </c>
      <c r="CV167">
        <v>1</v>
      </c>
      <c r="CY167">
        <v>6</v>
      </c>
      <c r="DB167">
        <v>1</v>
      </c>
      <c r="DE167">
        <v>9</v>
      </c>
      <c r="DV167">
        <v>1</v>
      </c>
      <c r="DX167">
        <v>10</v>
      </c>
      <c r="EL167">
        <v>3</v>
      </c>
      <c r="EM167">
        <v>3</v>
      </c>
      <c r="FF167">
        <v>4</v>
      </c>
      <c r="FQ167">
        <v>3</v>
      </c>
      <c r="FS167">
        <v>1</v>
      </c>
      <c r="GR167">
        <v>10</v>
      </c>
      <c r="GV167">
        <v>2</v>
      </c>
    </row>
    <row r="168" spans="1:212" x14ac:dyDescent="0.35">
      <c r="A168" t="s">
        <v>190</v>
      </c>
      <c r="B168" t="s">
        <v>204</v>
      </c>
      <c r="C168" s="1">
        <v>44508</v>
      </c>
      <c r="D168">
        <v>1</v>
      </c>
      <c r="V168">
        <v>1</v>
      </c>
      <c r="AR168">
        <v>20</v>
      </c>
      <c r="AS168">
        <v>1</v>
      </c>
      <c r="AT168">
        <v>7</v>
      </c>
      <c r="BA168">
        <v>1</v>
      </c>
      <c r="BZ168">
        <v>7</v>
      </c>
      <c r="CN168">
        <v>2</v>
      </c>
      <c r="CQ168">
        <v>4</v>
      </c>
      <c r="CV168">
        <v>1</v>
      </c>
      <c r="CY168">
        <v>9</v>
      </c>
      <c r="DE168">
        <v>8</v>
      </c>
      <c r="DX168">
        <v>12</v>
      </c>
      <c r="EC168">
        <v>1</v>
      </c>
      <c r="EL168">
        <v>1</v>
      </c>
      <c r="EM168">
        <v>19</v>
      </c>
      <c r="EX168">
        <v>1</v>
      </c>
      <c r="FD168">
        <v>1</v>
      </c>
      <c r="FF168">
        <v>7</v>
      </c>
      <c r="FQ168">
        <v>1</v>
      </c>
      <c r="GF168">
        <v>4</v>
      </c>
      <c r="GR168">
        <v>1</v>
      </c>
      <c r="GU168">
        <v>1</v>
      </c>
    </row>
    <row r="169" spans="1:212" x14ac:dyDescent="0.35">
      <c r="A169" t="s">
        <v>190</v>
      </c>
      <c r="B169" t="s">
        <v>205</v>
      </c>
      <c r="C169" s="1">
        <v>44665</v>
      </c>
      <c r="D169">
        <v>1</v>
      </c>
      <c r="E169">
        <v>10</v>
      </c>
      <c r="O169">
        <v>1</v>
      </c>
      <c r="Z169">
        <v>2</v>
      </c>
      <c r="AR169">
        <v>1</v>
      </c>
      <c r="AS169">
        <v>1</v>
      </c>
      <c r="AT169">
        <v>48</v>
      </c>
      <c r="BA169">
        <v>2</v>
      </c>
      <c r="BY169">
        <v>1</v>
      </c>
      <c r="BZ169">
        <v>13</v>
      </c>
      <c r="CV169">
        <v>1</v>
      </c>
      <c r="DX169">
        <v>5</v>
      </c>
      <c r="EC169">
        <v>1</v>
      </c>
      <c r="EM169">
        <v>5</v>
      </c>
      <c r="FD169">
        <v>1</v>
      </c>
      <c r="FF169">
        <v>12</v>
      </c>
      <c r="FQ169">
        <v>1</v>
      </c>
      <c r="GF169">
        <v>3</v>
      </c>
      <c r="GU169">
        <v>2</v>
      </c>
    </row>
    <row r="170" spans="1:212" x14ac:dyDescent="0.35">
      <c r="A170" t="s">
        <v>206</v>
      </c>
      <c r="B170" t="s">
        <v>207</v>
      </c>
      <c r="C170" s="1">
        <v>37963</v>
      </c>
      <c r="D170">
        <v>1</v>
      </c>
      <c r="N170">
        <v>1</v>
      </c>
      <c r="U170">
        <v>1</v>
      </c>
      <c r="AT170">
        <v>11</v>
      </c>
      <c r="BD170">
        <v>1</v>
      </c>
      <c r="BW170">
        <v>15</v>
      </c>
      <c r="CA170">
        <v>32</v>
      </c>
      <c r="CI170">
        <v>1</v>
      </c>
      <c r="CQ170">
        <v>6</v>
      </c>
      <c r="DA170">
        <v>40</v>
      </c>
      <c r="DC170">
        <v>1</v>
      </c>
      <c r="DF170">
        <v>3</v>
      </c>
      <c r="EX170">
        <v>1</v>
      </c>
      <c r="FB170">
        <v>1</v>
      </c>
      <c r="FF170">
        <v>1</v>
      </c>
      <c r="GQ170">
        <v>1</v>
      </c>
      <c r="GZ170">
        <v>2</v>
      </c>
      <c r="HD170">
        <v>2</v>
      </c>
    </row>
    <row r="171" spans="1:212" x14ac:dyDescent="0.35">
      <c r="A171" t="s">
        <v>206</v>
      </c>
      <c r="B171" t="s">
        <v>208</v>
      </c>
      <c r="C171" s="1">
        <v>38113</v>
      </c>
      <c r="D171">
        <v>1</v>
      </c>
      <c r="Y171">
        <v>32</v>
      </c>
      <c r="AT171">
        <v>15</v>
      </c>
      <c r="BB171">
        <v>1</v>
      </c>
      <c r="BD171">
        <v>4</v>
      </c>
      <c r="BF171">
        <v>1</v>
      </c>
      <c r="BW171">
        <v>34</v>
      </c>
      <c r="BX171">
        <v>2</v>
      </c>
      <c r="CA171">
        <v>6</v>
      </c>
      <c r="CQ171">
        <v>12</v>
      </c>
      <c r="DA171">
        <v>27</v>
      </c>
      <c r="DF171">
        <v>4</v>
      </c>
      <c r="DN171">
        <v>1</v>
      </c>
      <c r="DU171">
        <v>1</v>
      </c>
      <c r="EZ171">
        <v>1</v>
      </c>
      <c r="FF171">
        <v>9</v>
      </c>
      <c r="FP171">
        <v>3</v>
      </c>
      <c r="GE171">
        <v>7</v>
      </c>
      <c r="GW171">
        <v>1</v>
      </c>
    </row>
    <row r="172" spans="1:212" x14ac:dyDescent="0.35">
      <c r="A172" t="s">
        <v>206</v>
      </c>
      <c r="B172" t="s">
        <v>209</v>
      </c>
      <c r="C172" s="1">
        <v>38482</v>
      </c>
      <c r="D172">
        <v>1</v>
      </c>
      <c r="Y172">
        <v>17</v>
      </c>
      <c r="AT172">
        <v>27</v>
      </c>
      <c r="BD172">
        <v>1</v>
      </c>
      <c r="BW172">
        <v>21</v>
      </c>
      <c r="BX172">
        <v>3</v>
      </c>
      <c r="CA172">
        <v>33</v>
      </c>
      <c r="CQ172">
        <v>8</v>
      </c>
      <c r="DA172">
        <v>2</v>
      </c>
      <c r="DF172">
        <v>7</v>
      </c>
      <c r="EV172">
        <v>1</v>
      </c>
      <c r="FF172">
        <v>3</v>
      </c>
      <c r="FP172">
        <v>1</v>
      </c>
    </row>
    <row r="173" spans="1:212" x14ac:dyDescent="0.35">
      <c r="A173" t="s">
        <v>206</v>
      </c>
      <c r="B173" t="s">
        <v>210</v>
      </c>
      <c r="C173" s="1">
        <v>39954</v>
      </c>
      <c r="D173">
        <v>1</v>
      </c>
      <c r="Y173">
        <v>8</v>
      </c>
      <c r="AG173">
        <v>1</v>
      </c>
      <c r="AJ173">
        <v>5</v>
      </c>
      <c r="AT173">
        <v>43</v>
      </c>
      <c r="BW173">
        <v>18</v>
      </c>
      <c r="CA173">
        <v>3</v>
      </c>
      <c r="CI173">
        <v>1</v>
      </c>
      <c r="CQ173">
        <v>3</v>
      </c>
      <c r="DA173">
        <v>1</v>
      </c>
      <c r="DF173">
        <v>4</v>
      </c>
      <c r="DU173">
        <v>3</v>
      </c>
      <c r="EV173">
        <v>1</v>
      </c>
      <c r="EZ173">
        <v>3</v>
      </c>
      <c r="FE173">
        <v>1</v>
      </c>
      <c r="FF173">
        <v>5</v>
      </c>
      <c r="FP173">
        <v>3</v>
      </c>
      <c r="FT173">
        <v>1</v>
      </c>
      <c r="GE173">
        <v>17</v>
      </c>
    </row>
    <row r="174" spans="1:212" x14ac:dyDescent="0.35">
      <c r="A174" t="s">
        <v>206</v>
      </c>
      <c r="B174" t="s">
        <v>211</v>
      </c>
      <c r="C174" s="1">
        <v>40322</v>
      </c>
      <c r="D174">
        <v>1</v>
      </c>
      <c r="Y174">
        <v>12</v>
      </c>
      <c r="AG174">
        <v>1</v>
      </c>
      <c r="AJ174">
        <v>2</v>
      </c>
      <c r="AT174">
        <v>15</v>
      </c>
      <c r="BW174">
        <v>20</v>
      </c>
      <c r="CI174">
        <v>1</v>
      </c>
      <c r="CQ174">
        <v>4</v>
      </c>
      <c r="DA174">
        <v>35</v>
      </c>
      <c r="DF174">
        <v>6</v>
      </c>
      <c r="DR174">
        <v>2</v>
      </c>
      <c r="EX174">
        <v>1</v>
      </c>
      <c r="FF174">
        <v>9</v>
      </c>
      <c r="FI174">
        <v>1</v>
      </c>
      <c r="FP174">
        <v>3</v>
      </c>
      <c r="GE174">
        <v>4</v>
      </c>
    </row>
    <row r="175" spans="1:212" x14ac:dyDescent="0.35">
      <c r="A175" t="s">
        <v>206</v>
      </c>
      <c r="B175" t="s">
        <v>212</v>
      </c>
      <c r="C175" s="1">
        <v>41016</v>
      </c>
      <c r="D175">
        <v>1</v>
      </c>
      <c r="E175">
        <v>10</v>
      </c>
      <c r="Y175">
        <v>3</v>
      </c>
      <c r="Z175">
        <v>6</v>
      </c>
      <c r="AR175">
        <v>3</v>
      </c>
      <c r="AT175">
        <v>39</v>
      </c>
      <c r="BR175">
        <v>1</v>
      </c>
      <c r="BZ175">
        <v>6</v>
      </c>
      <c r="CA175">
        <v>2</v>
      </c>
      <c r="CC175">
        <v>1</v>
      </c>
      <c r="CO175">
        <v>1</v>
      </c>
      <c r="CY175">
        <v>2</v>
      </c>
      <c r="DE175">
        <v>1</v>
      </c>
      <c r="DP175">
        <v>4</v>
      </c>
      <c r="DX175">
        <v>3</v>
      </c>
      <c r="EL175">
        <v>3</v>
      </c>
      <c r="EM175">
        <v>5</v>
      </c>
      <c r="FE175">
        <v>1</v>
      </c>
      <c r="FF175">
        <v>5</v>
      </c>
      <c r="FL175">
        <v>1</v>
      </c>
      <c r="FQ175">
        <v>1</v>
      </c>
      <c r="GE175">
        <v>1</v>
      </c>
      <c r="GF175">
        <v>5</v>
      </c>
      <c r="GJ175">
        <v>6</v>
      </c>
    </row>
    <row r="176" spans="1:212" x14ac:dyDescent="0.35">
      <c r="A176" t="s">
        <v>206</v>
      </c>
      <c r="B176" t="s">
        <v>213</v>
      </c>
      <c r="C176" s="1">
        <v>41191</v>
      </c>
      <c r="D176">
        <v>1</v>
      </c>
      <c r="Y176">
        <v>1</v>
      </c>
      <c r="Z176">
        <v>1</v>
      </c>
      <c r="AR176">
        <v>6</v>
      </c>
      <c r="AS176">
        <v>3</v>
      </c>
      <c r="AT176">
        <v>6</v>
      </c>
      <c r="BE176">
        <v>1</v>
      </c>
      <c r="BW176">
        <v>5</v>
      </c>
      <c r="CA176">
        <v>2</v>
      </c>
      <c r="CC176">
        <v>2</v>
      </c>
      <c r="CQ176">
        <v>11</v>
      </c>
      <c r="CY176">
        <v>10</v>
      </c>
      <c r="DA176">
        <v>7</v>
      </c>
      <c r="DE176">
        <v>13</v>
      </c>
      <c r="DP176">
        <v>3</v>
      </c>
      <c r="DX176">
        <v>2</v>
      </c>
      <c r="EB176">
        <v>1</v>
      </c>
      <c r="EC176">
        <v>5</v>
      </c>
      <c r="EL176">
        <v>1</v>
      </c>
      <c r="EM176">
        <v>7</v>
      </c>
      <c r="FF176">
        <v>10</v>
      </c>
      <c r="FL176">
        <v>3</v>
      </c>
      <c r="FQ176">
        <v>7</v>
      </c>
      <c r="FZ176">
        <v>1</v>
      </c>
      <c r="GB176">
        <v>1</v>
      </c>
      <c r="GJ176">
        <v>1</v>
      </c>
    </row>
    <row r="177" spans="1:208" x14ac:dyDescent="0.35">
      <c r="A177" t="s">
        <v>206</v>
      </c>
      <c r="B177" t="s">
        <v>214</v>
      </c>
      <c r="C177" s="1">
        <v>43965</v>
      </c>
      <c r="D177">
        <v>1</v>
      </c>
      <c r="E177">
        <v>18</v>
      </c>
      <c r="Q177">
        <v>1</v>
      </c>
      <c r="Y177">
        <v>2</v>
      </c>
      <c r="Z177">
        <v>5</v>
      </c>
      <c r="AR177">
        <v>1</v>
      </c>
      <c r="AS177">
        <v>1</v>
      </c>
      <c r="AT177">
        <v>28</v>
      </c>
      <c r="BR177">
        <v>5</v>
      </c>
      <c r="BT177">
        <v>2</v>
      </c>
      <c r="CS177">
        <v>1</v>
      </c>
      <c r="DA177">
        <v>1</v>
      </c>
      <c r="DH177">
        <v>1</v>
      </c>
      <c r="DX177">
        <v>3</v>
      </c>
      <c r="EC177">
        <v>1</v>
      </c>
      <c r="EL177">
        <v>12</v>
      </c>
      <c r="EM177">
        <v>5</v>
      </c>
      <c r="EO177">
        <v>1</v>
      </c>
      <c r="EU177">
        <v>2</v>
      </c>
      <c r="FD177">
        <v>3</v>
      </c>
      <c r="FF177">
        <v>3</v>
      </c>
      <c r="FQ177">
        <v>3</v>
      </c>
      <c r="FY177">
        <v>2</v>
      </c>
      <c r="GF177">
        <v>7</v>
      </c>
      <c r="GU177">
        <v>1</v>
      </c>
      <c r="GZ177">
        <v>1</v>
      </c>
    </row>
    <row r="178" spans="1:208" x14ac:dyDescent="0.35">
      <c r="A178" t="s">
        <v>206</v>
      </c>
      <c r="B178" t="s">
        <v>215</v>
      </c>
      <c r="C178" s="1">
        <v>44141</v>
      </c>
      <c r="D178">
        <v>1</v>
      </c>
      <c r="E178">
        <v>1</v>
      </c>
      <c r="H178">
        <v>1</v>
      </c>
      <c r="Y178">
        <v>1</v>
      </c>
      <c r="AR178">
        <v>11</v>
      </c>
      <c r="AS178">
        <v>1</v>
      </c>
      <c r="AT178">
        <v>3</v>
      </c>
      <c r="BE178">
        <v>2</v>
      </c>
      <c r="BZ178">
        <v>4</v>
      </c>
      <c r="CN178">
        <v>3</v>
      </c>
      <c r="CO178">
        <v>2</v>
      </c>
      <c r="CV178">
        <v>1</v>
      </c>
      <c r="CY178">
        <v>7</v>
      </c>
      <c r="DA178">
        <v>1</v>
      </c>
      <c r="DE178">
        <v>13</v>
      </c>
      <c r="DJ178">
        <v>1</v>
      </c>
      <c r="DX178">
        <v>24</v>
      </c>
      <c r="EB178">
        <v>1</v>
      </c>
      <c r="EC178">
        <v>1</v>
      </c>
      <c r="EE178">
        <v>1</v>
      </c>
      <c r="EM178">
        <v>16</v>
      </c>
      <c r="EY178">
        <v>1</v>
      </c>
      <c r="FC178">
        <v>1</v>
      </c>
      <c r="FF178">
        <v>8</v>
      </c>
      <c r="FO178">
        <v>1</v>
      </c>
      <c r="FQ178">
        <v>1</v>
      </c>
      <c r="GF178">
        <v>1</v>
      </c>
      <c r="GR178">
        <v>2</v>
      </c>
    </row>
    <row r="179" spans="1:208" x14ac:dyDescent="0.35">
      <c r="A179" t="s">
        <v>206</v>
      </c>
      <c r="B179" t="s">
        <v>216</v>
      </c>
      <c r="C179" s="1">
        <v>44307</v>
      </c>
      <c r="D179">
        <v>1</v>
      </c>
      <c r="E179">
        <v>9</v>
      </c>
      <c r="K179">
        <v>1</v>
      </c>
      <c r="Z179">
        <v>1</v>
      </c>
      <c r="AT179">
        <v>32</v>
      </c>
      <c r="BR179">
        <v>6</v>
      </c>
      <c r="BT179">
        <v>1</v>
      </c>
      <c r="BZ179">
        <v>11</v>
      </c>
      <c r="CO179">
        <v>1</v>
      </c>
      <c r="CQ179">
        <v>1</v>
      </c>
      <c r="DQ179">
        <v>1</v>
      </c>
      <c r="DX179">
        <v>2</v>
      </c>
      <c r="EC179">
        <v>7</v>
      </c>
      <c r="EM179">
        <v>2</v>
      </c>
      <c r="EU179">
        <v>2</v>
      </c>
      <c r="FF179">
        <v>5</v>
      </c>
      <c r="FO179">
        <v>1</v>
      </c>
      <c r="FY179">
        <v>1</v>
      </c>
      <c r="GF179">
        <v>22</v>
      </c>
      <c r="GJ179">
        <v>3</v>
      </c>
      <c r="GU179">
        <v>1</v>
      </c>
    </row>
    <row r="180" spans="1:208" x14ac:dyDescent="0.35">
      <c r="A180" t="s">
        <v>206</v>
      </c>
      <c r="B180" t="s">
        <v>217</v>
      </c>
      <c r="C180" s="1">
        <v>44508</v>
      </c>
      <c r="D180">
        <v>1</v>
      </c>
      <c r="AK180">
        <v>1</v>
      </c>
      <c r="AR180">
        <v>16</v>
      </c>
      <c r="AT180">
        <v>9</v>
      </c>
      <c r="BW180">
        <v>1</v>
      </c>
      <c r="BZ180">
        <v>15</v>
      </c>
      <c r="CQ180">
        <v>2</v>
      </c>
      <c r="CV180">
        <v>6</v>
      </c>
      <c r="CY180">
        <v>7</v>
      </c>
      <c r="DE180">
        <v>10</v>
      </c>
      <c r="DO180">
        <v>1</v>
      </c>
      <c r="DX180">
        <v>13</v>
      </c>
      <c r="EC180">
        <v>2</v>
      </c>
      <c r="EL180">
        <v>1</v>
      </c>
      <c r="EM180">
        <v>21</v>
      </c>
      <c r="FA180">
        <v>1</v>
      </c>
      <c r="FQ180">
        <v>1</v>
      </c>
      <c r="GJ180">
        <v>1</v>
      </c>
      <c r="GR180">
        <v>1</v>
      </c>
      <c r="GU180">
        <v>1</v>
      </c>
    </row>
    <row r="181" spans="1:208" x14ac:dyDescent="0.35">
      <c r="A181" t="s">
        <v>206</v>
      </c>
      <c r="B181" t="s">
        <v>218</v>
      </c>
      <c r="C181" s="1">
        <v>44665</v>
      </c>
      <c r="D181">
        <v>1</v>
      </c>
      <c r="E181">
        <v>11</v>
      </c>
      <c r="K181">
        <v>2</v>
      </c>
      <c r="Y181">
        <v>1</v>
      </c>
      <c r="Z181">
        <v>3</v>
      </c>
      <c r="AT181">
        <v>31</v>
      </c>
      <c r="BR181">
        <v>6</v>
      </c>
      <c r="BZ181">
        <v>26</v>
      </c>
      <c r="CY181">
        <v>1</v>
      </c>
      <c r="DG181">
        <v>1</v>
      </c>
      <c r="DX181">
        <v>3</v>
      </c>
      <c r="DZ181">
        <v>2</v>
      </c>
      <c r="EC181">
        <v>1</v>
      </c>
      <c r="EM181">
        <v>5</v>
      </c>
      <c r="EU181">
        <v>2</v>
      </c>
      <c r="FD181">
        <v>2</v>
      </c>
      <c r="FF181">
        <v>3</v>
      </c>
      <c r="FQ181">
        <v>1</v>
      </c>
      <c r="GF181">
        <v>5</v>
      </c>
      <c r="GJ181">
        <v>1</v>
      </c>
      <c r="GU181">
        <v>1</v>
      </c>
      <c r="GZ181">
        <v>2</v>
      </c>
    </row>
    <row r="182" spans="1:208" x14ac:dyDescent="0.35">
      <c r="A182" t="s">
        <v>219</v>
      </c>
      <c r="B182" t="s">
        <v>220</v>
      </c>
      <c r="C182" s="1">
        <v>42836</v>
      </c>
      <c r="D182">
        <v>1</v>
      </c>
      <c r="E182">
        <v>5</v>
      </c>
      <c r="Z182">
        <v>1</v>
      </c>
      <c r="AR182">
        <v>2</v>
      </c>
      <c r="AS182">
        <v>2</v>
      </c>
      <c r="AT182">
        <v>7</v>
      </c>
      <c r="BY182">
        <v>3</v>
      </c>
      <c r="BZ182">
        <v>41</v>
      </c>
      <c r="CQ182">
        <v>2</v>
      </c>
      <c r="DE182">
        <v>3</v>
      </c>
      <c r="DX182">
        <v>3</v>
      </c>
      <c r="EM182">
        <v>1</v>
      </c>
      <c r="FE182">
        <v>1</v>
      </c>
      <c r="FF182">
        <v>4</v>
      </c>
      <c r="FQ182">
        <v>1</v>
      </c>
      <c r="FX182">
        <v>1</v>
      </c>
      <c r="FY182">
        <v>28</v>
      </c>
      <c r="FZ182">
        <v>1</v>
      </c>
      <c r="GF182">
        <v>1</v>
      </c>
      <c r="GX182">
        <v>3</v>
      </c>
    </row>
    <row r="183" spans="1:208" x14ac:dyDescent="0.35">
      <c r="A183" t="s">
        <v>219</v>
      </c>
      <c r="B183" t="s">
        <v>221</v>
      </c>
      <c r="C183" s="1">
        <v>42992</v>
      </c>
      <c r="D183">
        <v>1</v>
      </c>
      <c r="E183">
        <v>3</v>
      </c>
      <c r="Y183">
        <v>1</v>
      </c>
      <c r="Z183">
        <v>3</v>
      </c>
      <c r="AR183">
        <v>11</v>
      </c>
      <c r="AS183">
        <v>12</v>
      </c>
      <c r="AT183">
        <v>2</v>
      </c>
      <c r="BA183">
        <v>1</v>
      </c>
      <c r="BE183">
        <v>1</v>
      </c>
      <c r="CY183">
        <v>6</v>
      </c>
      <c r="DA183">
        <v>2</v>
      </c>
      <c r="DE183">
        <v>7</v>
      </c>
      <c r="DX183">
        <v>10</v>
      </c>
      <c r="EM183">
        <v>19</v>
      </c>
      <c r="FF183">
        <v>27</v>
      </c>
      <c r="GF183">
        <v>3</v>
      </c>
      <c r="GJ183">
        <v>1</v>
      </c>
      <c r="GY183">
        <v>1</v>
      </c>
    </row>
    <row r="184" spans="1:208" x14ac:dyDescent="0.35">
      <c r="A184" t="s">
        <v>219</v>
      </c>
      <c r="B184" t="s">
        <v>222</v>
      </c>
      <c r="C184" s="1">
        <v>42992</v>
      </c>
      <c r="D184">
        <v>2</v>
      </c>
      <c r="E184">
        <v>4</v>
      </c>
      <c r="Y184">
        <v>5</v>
      </c>
      <c r="Z184">
        <v>4</v>
      </c>
      <c r="AR184">
        <v>10</v>
      </c>
      <c r="AS184">
        <v>21</v>
      </c>
      <c r="AT184">
        <v>8</v>
      </c>
      <c r="BE184">
        <v>1</v>
      </c>
      <c r="CY184">
        <v>9</v>
      </c>
      <c r="DA184">
        <v>1</v>
      </c>
      <c r="DE184">
        <v>4</v>
      </c>
      <c r="DP184">
        <v>1</v>
      </c>
      <c r="DX184">
        <v>11</v>
      </c>
      <c r="EM184">
        <v>9</v>
      </c>
      <c r="EP184">
        <v>2</v>
      </c>
      <c r="FF184">
        <v>6</v>
      </c>
      <c r="FQ184">
        <v>3</v>
      </c>
      <c r="GF184">
        <v>7</v>
      </c>
      <c r="GJ184">
        <v>4</v>
      </c>
    </row>
    <row r="185" spans="1:208" x14ac:dyDescent="0.35">
      <c r="A185" t="s">
        <v>219</v>
      </c>
      <c r="B185" t="s">
        <v>223</v>
      </c>
      <c r="C185" s="1">
        <v>44144</v>
      </c>
      <c r="D185">
        <v>1</v>
      </c>
      <c r="E185">
        <v>1</v>
      </c>
      <c r="V185">
        <v>1</v>
      </c>
      <c r="AR185">
        <v>6</v>
      </c>
      <c r="AT185">
        <v>2</v>
      </c>
      <c r="BA185">
        <v>5</v>
      </c>
      <c r="BZ185">
        <v>3</v>
      </c>
      <c r="CA185">
        <v>1</v>
      </c>
      <c r="CI185">
        <v>1</v>
      </c>
      <c r="CO185">
        <v>1</v>
      </c>
      <c r="CQ185">
        <v>3</v>
      </c>
      <c r="CY185">
        <v>4</v>
      </c>
      <c r="DE185">
        <v>6</v>
      </c>
      <c r="DO185">
        <v>5</v>
      </c>
      <c r="DX185">
        <v>15</v>
      </c>
      <c r="EC185">
        <v>1</v>
      </c>
      <c r="EL185">
        <v>3</v>
      </c>
      <c r="EM185">
        <v>39</v>
      </c>
      <c r="FF185">
        <v>9</v>
      </c>
      <c r="FQ185">
        <v>2</v>
      </c>
      <c r="FS185">
        <v>1</v>
      </c>
      <c r="GR185">
        <v>1</v>
      </c>
    </row>
    <row r="186" spans="1:208" x14ac:dyDescent="0.35">
      <c r="A186" t="s">
        <v>219</v>
      </c>
      <c r="B186" t="s">
        <v>224</v>
      </c>
      <c r="C186" s="1">
        <v>44144</v>
      </c>
      <c r="D186">
        <v>2</v>
      </c>
      <c r="H186">
        <v>1</v>
      </c>
      <c r="Y186">
        <v>1</v>
      </c>
      <c r="AR186">
        <v>11</v>
      </c>
      <c r="AS186">
        <v>1</v>
      </c>
      <c r="AT186">
        <v>2</v>
      </c>
      <c r="AY186">
        <v>1</v>
      </c>
      <c r="BA186">
        <v>9</v>
      </c>
      <c r="BE186">
        <v>1</v>
      </c>
      <c r="BZ186">
        <v>2</v>
      </c>
      <c r="CA186">
        <v>2</v>
      </c>
      <c r="CO186">
        <v>3</v>
      </c>
      <c r="CY186">
        <v>6</v>
      </c>
      <c r="DE186">
        <v>9</v>
      </c>
      <c r="DP186">
        <v>1</v>
      </c>
      <c r="DX186">
        <v>30</v>
      </c>
      <c r="EL186">
        <v>1</v>
      </c>
      <c r="EM186">
        <v>23</v>
      </c>
      <c r="FF186">
        <v>3</v>
      </c>
      <c r="FQ186">
        <v>1</v>
      </c>
      <c r="FS186">
        <v>2</v>
      </c>
    </row>
    <row r="187" spans="1:208" x14ac:dyDescent="0.35">
      <c r="A187" t="s">
        <v>219</v>
      </c>
      <c r="B187" t="s">
        <v>225</v>
      </c>
      <c r="C187" s="1">
        <v>44329</v>
      </c>
      <c r="D187">
        <v>1</v>
      </c>
      <c r="E187">
        <v>18</v>
      </c>
      <c r="Y187">
        <v>8</v>
      </c>
      <c r="Z187">
        <v>10</v>
      </c>
      <c r="AH187">
        <v>1</v>
      </c>
      <c r="AR187">
        <v>1</v>
      </c>
      <c r="AT187">
        <v>19</v>
      </c>
      <c r="BR187">
        <v>2</v>
      </c>
      <c r="BZ187">
        <v>1</v>
      </c>
      <c r="CO187">
        <v>1</v>
      </c>
      <c r="CY187">
        <v>6</v>
      </c>
      <c r="DA187">
        <v>4</v>
      </c>
      <c r="DE187">
        <v>1</v>
      </c>
      <c r="DQ187">
        <v>1</v>
      </c>
      <c r="DX187">
        <v>6</v>
      </c>
      <c r="EM187">
        <v>13</v>
      </c>
      <c r="EU187">
        <v>5</v>
      </c>
      <c r="EV187">
        <v>2</v>
      </c>
      <c r="FA187">
        <v>1</v>
      </c>
      <c r="FE187">
        <v>1</v>
      </c>
      <c r="FQ187">
        <v>2</v>
      </c>
      <c r="FY187">
        <v>1</v>
      </c>
      <c r="GF187">
        <v>6</v>
      </c>
    </row>
    <row r="188" spans="1:208" x14ac:dyDescent="0.35">
      <c r="A188" t="s">
        <v>219</v>
      </c>
      <c r="B188" t="s">
        <v>226</v>
      </c>
      <c r="C188" s="1">
        <v>44508</v>
      </c>
      <c r="D188">
        <v>1</v>
      </c>
      <c r="H188">
        <v>1</v>
      </c>
      <c r="N188">
        <v>1</v>
      </c>
      <c r="V188">
        <v>2</v>
      </c>
      <c r="AR188">
        <v>17</v>
      </c>
      <c r="AS188">
        <v>1</v>
      </c>
      <c r="AT188">
        <v>2</v>
      </c>
      <c r="AY188">
        <v>1</v>
      </c>
      <c r="BZ188">
        <v>10</v>
      </c>
      <c r="CA188">
        <v>5</v>
      </c>
      <c r="CC188">
        <v>1</v>
      </c>
      <c r="CY188">
        <v>16</v>
      </c>
      <c r="DE188">
        <v>10</v>
      </c>
      <c r="DO188">
        <v>1</v>
      </c>
      <c r="DX188">
        <v>11</v>
      </c>
      <c r="EC188">
        <v>1</v>
      </c>
      <c r="EM188">
        <v>21</v>
      </c>
      <c r="FA188">
        <v>1</v>
      </c>
      <c r="FF188">
        <v>2</v>
      </c>
      <c r="FQ188">
        <v>2</v>
      </c>
      <c r="GH188">
        <v>1</v>
      </c>
      <c r="GR188">
        <v>2</v>
      </c>
      <c r="GU188">
        <v>1</v>
      </c>
    </row>
    <row r="189" spans="1:208" x14ac:dyDescent="0.35">
      <c r="A189" t="s">
        <v>219</v>
      </c>
      <c r="B189" t="s">
        <v>227</v>
      </c>
      <c r="C189" s="1">
        <v>44683</v>
      </c>
      <c r="D189">
        <v>1</v>
      </c>
      <c r="E189">
        <v>13</v>
      </c>
      <c r="K189">
        <v>1</v>
      </c>
      <c r="Y189">
        <v>4</v>
      </c>
      <c r="Z189">
        <v>8</v>
      </c>
      <c r="AM189">
        <v>1</v>
      </c>
      <c r="AS189">
        <v>1</v>
      </c>
      <c r="AT189">
        <v>21</v>
      </c>
      <c r="AY189">
        <v>1</v>
      </c>
      <c r="BR189">
        <v>1</v>
      </c>
      <c r="BZ189">
        <v>6</v>
      </c>
      <c r="CA189">
        <v>1</v>
      </c>
      <c r="CQ189">
        <v>1</v>
      </c>
      <c r="DA189">
        <v>1</v>
      </c>
      <c r="DE189">
        <v>3</v>
      </c>
      <c r="DX189">
        <v>8</v>
      </c>
      <c r="EC189">
        <v>1</v>
      </c>
      <c r="EM189">
        <v>22</v>
      </c>
      <c r="FF189">
        <v>6</v>
      </c>
      <c r="FM189">
        <v>1</v>
      </c>
      <c r="FQ189">
        <v>4</v>
      </c>
      <c r="FY189">
        <v>3</v>
      </c>
      <c r="GF189">
        <v>1</v>
      </c>
      <c r="GI189">
        <v>1</v>
      </c>
    </row>
    <row r="190" spans="1:208" x14ac:dyDescent="0.35">
      <c r="A190" t="s">
        <v>219</v>
      </c>
      <c r="B190" t="s">
        <v>228</v>
      </c>
      <c r="C190" s="1">
        <v>44860</v>
      </c>
      <c r="D190">
        <v>1</v>
      </c>
      <c r="V190">
        <v>1</v>
      </c>
      <c r="Z190">
        <v>3</v>
      </c>
      <c r="AR190">
        <v>5</v>
      </c>
      <c r="AS190">
        <v>3</v>
      </c>
      <c r="AT190">
        <v>2</v>
      </c>
      <c r="BE190">
        <v>3</v>
      </c>
      <c r="CC190">
        <v>1</v>
      </c>
      <c r="CM190">
        <v>1</v>
      </c>
      <c r="CY190">
        <v>5</v>
      </c>
      <c r="DA190">
        <v>2</v>
      </c>
      <c r="DE190">
        <v>8</v>
      </c>
      <c r="DX190">
        <v>8</v>
      </c>
      <c r="EM190">
        <v>53</v>
      </c>
      <c r="FF190">
        <v>7</v>
      </c>
      <c r="FQ190">
        <v>4</v>
      </c>
      <c r="GF190">
        <v>4</v>
      </c>
    </row>
    <row r="191" spans="1:208" x14ac:dyDescent="0.35">
      <c r="A191" t="s">
        <v>229</v>
      </c>
      <c r="B191" t="s">
        <v>230</v>
      </c>
      <c r="C191" s="1">
        <v>44144</v>
      </c>
      <c r="D191">
        <v>1</v>
      </c>
      <c r="N191">
        <v>1</v>
      </c>
      <c r="AR191">
        <v>10</v>
      </c>
      <c r="AS191">
        <v>1</v>
      </c>
      <c r="AT191">
        <v>13</v>
      </c>
      <c r="BA191">
        <v>5</v>
      </c>
      <c r="BZ191">
        <v>12</v>
      </c>
      <c r="CA191">
        <v>3</v>
      </c>
      <c r="CC191">
        <v>1</v>
      </c>
      <c r="CO191">
        <v>1</v>
      </c>
      <c r="CQ191">
        <v>3</v>
      </c>
      <c r="CY191">
        <v>6</v>
      </c>
      <c r="DE191">
        <v>11</v>
      </c>
      <c r="DO191">
        <v>1</v>
      </c>
      <c r="DX191">
        <v>13</v>
      </c>
      <c r="EB191">
        <v>3</v>
      </c>
      <c r="EM191">
        <v>14</v>
      </c>
      <c r="EX191">
        <v>1</v>
      </c>
      <c r="FF191">
        <v>9</v>
      </c>
      <c r="FS191">
        <v>1</v>
      </c>
      <c r="GJ191">
        <v>1</v>
      </c>
    </row>
    <row r="192" spans="1:208" x14ac:dyDescent="0.35">
      <c r="A192" t="s">
        <v>229</v>
      </c>
      <c r="B192" t="s">
        <v>231</v>
      </c>
      <c r="C192" s="1">
        <v>44144</v>
      </c>
      <c r="D192">
        <v>2</v>
      </c>
      <c r="AR192">
        <v>20</v>
      </c>
      <c r="AS192">
        <v>1</v>
      </c>
      <c r="AT192">
        <v>6</v>
      </c>
      <c r="BA192">
        <v>8</v>
      </c>
      <c r="BT192">
        <v>1</v>
      </c>
      <c r="BZ192">
        <v>6</v>
      </c>
      <c r="CA192">
        <v>4</v>
      </c>
      <c r="CO192">
        <v>2</v>
      </c>
      <c r="CQ192">
        <v>3</v>
      </c>
      <c r="CY192">
        <v>8</v>
      </c>
      <c r="DE192">
        <v>3</v>
      </c>
      <c r="DO192">
        <v>1</v>
      </c>
      <c r="DX192">
        <v>13</v>
      </c>
      <c r="EB192">
        <v>2</v>
      </c>
      <c r="EC192">
        <v>1</v>
      </c>
      <c r="EL192">
        <v>1</v>
      </c>
      <c r="EM192">
        <v>16</v>
      </c>
      <c r="EP192">
        <v>1</v>
      </c>
      <c r="FA192">
        <v>1</v>
      </c>
      <c r="FF192">
        <v>7</v>
      </c>
      <c r="FL192">
        <v>1</v>
      </c>
      <c r="FV192">
        <v>1</v>
      </c>
      <c r="GJ192">
        <v>1</v>
      </c>
      <c r="GU192">
        <v>1</v>
      </c>
      <c r="GY192">
        <v>1</v>
      </c>
    </row>
    <row r="193" spans="1:213" x14ac:dyDescent="0.35">
      <c r="A193" t="s">
        <v>229</v>
      </c>
      <c r="B193" t="s">
        <v>232</v>
      </c>
      <c r="C193" s="1">
        <v>44329</v>
      </c>
      <c r="D193">
        <v>1</v>
      </c>
      <c r="E193">
        <v>6</v>
      </c>
      <c r="Q193">
        <v>1</v>
      </c>
      <c r="Y193">
        <v>4</v>
      </c>
      <c r="Z193">
        <v>5</v>
      </c>
      <c r="AH193">
        <v>1</v>
      </c>
      <c r="AR193">
        <v>2</v>
      </c>
      <c r="AT193">
        <v>9</v>
      </c>
      <c r="BA193">
        <v>1</v>
      </c>
      <c r="BE193">
        <v>1</v>
      </c>
      <c r="BT193">
        <v>1</v>
      </c>
      <c r="CA193">
        <v>1</v>
      </c>
      <c r="CI193">
        <v>1</v>
      </c>
      <c r="CO193">
        <v>2</v>
      </c>
      <c r="CQ193">
        <v>2</v>
      </c>
      <c r="CS193">
        <v>1</v>
      </c>
      <c r="CY193">
        <v>4</v>
      </c>
      <c r="DA193">
        <v>10</v>
      </c>
      <c r="DE193">
        <v>1</v>
      </c>
      <c r="DX193">
        <v>9</v>
      </c>
      <c r="EC193">
        <v>6</v>
      </c>
      <c r="EM193">
        <v>12</v>
      </c>
      <c r="FF193">
        <v>19</v>
      </c>
      <c r="FQ193">
        <v>1</v>
      </c>
      <c r="GB193">
        <v>1</v>
      </c>
      <c r="GF193">
        <v>3</v>
      </c>
      <c r="GJ193">
        <v>4</v>
      </c>
      <c r="GU193">
        <v>2</v>
      </c>
    </row>
    <row r="194" spans="1:213" x14ac:dyDescent="0.35">
      <c r="A194" t="s">
        <v>229</v>
      </c>
      <c r="B194" t="s">
        <v>233</v>
      </c>
      <c r="C194" s="1">
        <v>44329</v>
      </c>
      <c r="D194">
        <v>2</v>
      </c>
      <c r="E194">
        <v>12</v>
      </c>
      <c r="V194">
        <v>1</v>
      </c>
      <c r="Y194">
        <v>4</v>
      </c>
      <c r="Z194">
        <v>9</v>
      </c>
      <c r="AH194">
        <v>5</v>
      </c>
      <c r="AO194">
        <v>1</v>
      </c>
      <c r="AR194">
        <v>1</v>
      </c>
      <c r="AT194">
        <v>37</v>
      </c>
      <c r="BR194">
        <v>2</v>
      </c>
      <c r="CQ194">
        <v>2</v>
      </c>
      <c r="CY194">
        <v>6</v>
      </c>
      <c r="DA194">
        <v>11</v>
      </c>
      <c r="DE194">
        <v>1</v>
      </c>
      <c r="DX194">
        <v>2</v>
      </c>
      <c r="EM194">
        <v>4</v>
      </c>
      <c r="FF194">
        <v>1</v>
      </c>
      <c r="FQ194">
        <v>1</v>
      </c>
      <c r="GF194">
        <v>8</v>
      </c>
      <c r="GJ194">
        <v>2</v>
      </c>
    </row>
    <row r="195" spans="1:213" x14ac:dyDescent="0.35">
      <c r="A195" t="s">
        <v>229</v>
      </c>
      <c r="B195" t="s">
        <v>234</v>
      </c>
      <c r="C195" s="1">
        <v>44508</v>
      </c>
      <c r="D195">
        <v>1</v>
      </c>
      <c r="R195">
        <v>1</v>
      </c>
      <c r="AR195">
        <v>22</v>
      </c>
      <c r="AS195">
        <v>1</v>
      </c>
      <c r="AT195">
        <v>2</v>
      </c>
      <c r="BA195">
        <v>1</v>
      </c>
      <c r="BZ195">
        <v>15</v>
      </c>
      <c r="CA195">
        <v>9</v>
      </c>
      <c r="CY195">
        <v>6</v>
      </c>
      <c r="DE195">
        <v>13</v>
      </c>
      <c r="DP195">
        <v>1</v>
      </c>
      <c r="DX195">
        <v>13</v>
      </c>
      <c r="EB195">
        <v>1</v>
      </c>
      <c r="EC195">
        <v>2</v>
      </c>
      <c r="EM195">
        <v>12</v>
      </c>
      <c r="EX195">
        <v>1</v>
      </c>
      <c r="FD195">
        <v>1</v>
      </c>
      <c r="FF195">
        <v>2</v>
      </c>
      <c r="FQ195">
        <v>2</v>
      </c>
      <c r="GF195">
        <v>1</v>
      </c>
      <c r="GR195">
        <v>2</v>
      </c>
      <c r="GU195">
        <v>2</v>
      </c>
    </row>
    <row r="196" spans="1:213" x14ac:dyDescent="0.35">
      <c r="A196" t="s">
        <v>229</v>
      </c>
      <c r="B196" t="s">
        <v>235</v>
      </c>
      <c r="C196" s="1">
        <v>44683</v>
      </c>
      <c r="D196">
        <v>1</v>
      </c>
      <c r="E196">
        <v>6</v>
      </c>
      <c r="F196">
        <v>1</v>
      </c>
      <c r="Y196">
        <v>3</v>
      </c>
      <c r="Z196">
        <v>5</v>
      </c>
      <c r="AH196">
        <v>5</v>
      </c>
      <c r="AR196">
        <v>3</v>
      </c>
      <c r="AT196">
        <v>15</v>
      </c>
      <c r="AY196">
        <v>2</v>
      </c>
      <c r="BA196">
        <v>2</v>
      </c>
      <c r="BE196">
        <v>1</v>
      </c>
      <c r="BR196">
        <v>3</v>
      </c>
      <c r="BT196">
        <v>3</v>
      </c>
      <c r="BZ196">
        <v>3</v>
      </c>
      <c r="CA196">
        <v>1</v>
      </c>
      <c r="CI196">
        <v>1</v>
      </c>
      <c r="CK196">
        <v>1</v>
      </c>
      <c r="CM196">
        <v>1</v>
      </c>
      <c r="CQ196">
        <v>1</v>
      </c>
      <c r="CY196">
        <v>2</v>
      </c>
      <c r="DE196">
        <v>4</v>
      </c>
      <c r="DP196">
        <v>1</v>
      </c>
      <c r="DX196">
        <v>16</v>
      </c>
      <c r="EC196">
        <v>2</v>
      </c>
      <c r="EL196">
        <v>1</v>
      </c>
      <c r="EM196">
        <v>5</v>
      </c>
      <c r="EO196">
        <v>1</v>
      </c>
      <c r="EU196">
        <v>1</v>
      </c>
      <c r="FF196">
        <v>9</v>
      </c>
      <c r="FQ196">
        <v>3</v>
      </c>
      <c r="GJ196">
        <v>2</v>
      </c>
      <c r="GU196">
        <v>6</v>
      </c>
    </row>
    <row r="197" spans="1:213" x14ac:dyDescent="0.35">
      <c r="A197" t="s">
        <v>229</v>
      </c>
      <c r="B197" t="s">
        <v>236</v>
      </c>
      <c r="C197" s="1">
        <v>44860</v>
      </c>
      <c r="D197">
        <v>1</v>
      </c>
      <c r="H197">
        <v>1</v>
      </c>
      <c r="Y197">
        <v>2</v>
      </c>
      <c r="AR197">
        <v>7</v>
      </c>
      <c r="AS197">
        <v>1</v>
      </c>
      <c r="AT197">
        <v>4</v>
      </c>
      <c r="BT197">
        <v>2</v>
      </c>
      <c r="BW197">
        <v>1</v>
      </c>
      <c r="CA197">
        <v>8</v>
      </c>
      <c r="CP197">
        <v>1</v>
      </c>
      <c r="CQ197">
        <v>1</v>
      </c>
      <c r="CY197">
        <v>1</v>
      </c>
      <c r="DA197">
        <v>2</v>
      </c>
      <c r="DE197">
        <v>7</v>
      </c>
      <c r="DP197">
        <v>3</v>
      </c>
      <c r="DX197">
        <v>15</v>
      </c>
      <c r="EB197">
        <v>19</v>
      </c>
      <c r="EC197">
        <v>3</v>
      </c>
      <c r="EH197">
        <v>1</v>
      </c>
      <c r="EM197">
        <v>9</v>
      </c>
      <c r="FE197">
        <v>1</v>
      </c>
      <c r="FF197">
        <v>6</v>
      </c>
      <c r="FL197">
        <v>4</v>
      </c>
      <c r="FQ197">
        <v>1</v>
      </c>
      <c r="GF197">
        <v>1</v>
      </c>
      <c r="GH197">
        <v>2</v>
      </c>
      <c r="GM197">
        <v>1</v>
      </c>
      <c r="GU197">
        <v>6</v>
      </c>
    </row>
    <row r="198" spans="1:213" x14ac:dyDescent="0.35">
      <c r="A198" t="s">
        <v>229</v>
      </c>
      <c r="B198" t="s">
        <v>237</v>
      </c>
      <c r="C198" s="1">
        <v>44860</v>
      </c>
      <c r="D198">
        <v>2</v>
      </c>
      <c r="Z198">
        <v>1</v>
      </c>
      <c r="AM198">
        <v>1</v>
      </c>
      <c r="AR198">
        <v>13</v>
      </c>
      <c r="AS198">
        <v>2</v>
      </c>
      <c r="AT198">
        <v>3</v>
      </c>
      <c r="BA198">
        <v>1</v>
      </c>
      <c r="BE198">
        <v>3</v>
      </c>
      <c r="BZ198">
        <v>3</v>
      </c>
      <c r="CA198">
        <v>2</v>
      </c>
      <c r="CH198">
        <v>1</v>
      </c>
      <c r="CK198">
        <v>1</v>
      </c>
      <c r="CQ198">
        <v>2</v>
      </c>
      <c r="CY198">
        <v>1</v>
      </c>
      <c r="DA198">
        <v>7</v>
      </c>
      <c r="DE198">
        <v>10</v>
      </c>
      <c r="DX198">
        <v>28</v>
      </c>
      <c r="EC198">
        <v>1</v>
      </c>
      <c r="EI198">
        <v>1</v>
      </c>
      <c r="EL198">
        <v>1</v>
      </c>
      <c r="EM198">
        <v>18</v>
      </c>
      <c r="FF198">
        <v>4</v>
      </c>
      <c r="FQ198">
        <v>3</v>
      </c>
      <c r="GU198">
        <v>2</v>
      </c>
      <c r="HE198">
        <v>1</v>
      </c>
    </row>
    <row r="199" spans="1:213" x14ac:dyDescent="0.35">
      <c r="A199" t="s">
        <v>238</v>
      </c>
      <c r="B199" t="s">
        <v>239</v>
      </c>
      <c r="C199" s="1">
        <v>44144</v>
      </c>
      <c r="D199">
        <v>1</v>
      </c>
      <c r="Q199">
        <v>1</v>
      </c>
      <c r="AR199">
        <v>4</v>
      </c>
      <c r="AS199">
        <v>1</v>
      </c>
      <c r="AT199">
        <v>3</v>
      </c>
      <c r="BA199">
        <v>10</v>
      </c>
      <c r="BE199">
        <v>1</v>
      </c>
      <c r="CI199">
        <v>2</v>
      </c>
      <c r="CM199">
        <v>1</v>
      </c>
      <c r="CY199">
        <v>2</v>
      </c>
      <c r="DO199">
        <v>3</v>
      </c>
      <c r="EH199">
        <v>1</v>
      </c>
      <c r="EM199">
        <v>38</v>
      </c>
      <c r="FF199">
        <v>34</v>
      </c>
      <c r="FQ199">
        <v>7</v>
      </c>
      <c r="FS199">
        <v>1</v>
      </c>
      <c r="GY199">
        <v>1</v>
      </c>
    </row>
    <row r="200" spans="1:213" x14ac:dyDescent="0.35">
      <c r="A200" t="s">
        <v>238</v>
      </c>
      <c r="B200" t="s">
        <v>240</v>
      </c>
      <c r="C200" s="1">
        <v>44144</v>
      </c>
      <c r="D200">
        <v>2</v>
      </c>
      <c r="H200">
        <v>3</v>
      </c>
      <c r="Y200">
        <v>1</v>
      </c>
      <c r="AR200">
        <v>1</v>
      </c>
      <c r="AT200">
        <v>1</v>
      </c>
      <c r="BA200">
        <v>5</v>
      </c>
      <c r="BT200">
        <v>1</v>
      </c>
      <c r="BV200">
        <v>1</v>
      </c>
      <c r="CI200">
        <v>2</v>
      </c>
      <c r="CO200">
        <v>1</v>
      </c>
      <c r="CY200">
        <v>1</v>
      </c>
      <c r="DE200">
        <v>1</v>
      </c>
      <c r="DX200">
        <v>1</v>
      </c>
      <c r="EB200">
        <v>1</v>
      </c>
      <c r="EM200">
        <v>27</v>
      </c>
      <c r="FF200">
        <v>46</v>
      </c>
      <c r="FQ200">
        <v>14</v>
      </c>
      <c r="FS200">
        <v>1</v>
      </c>
      <c r="GC200">
        <v>1</v>
      </c>
      <c r="GZ200">
        <v>1</v>
      </c>
    </row>
    <row r="201" spans="1:213" x14ac:dyDescent="0.35">
      <c r="A201" t="s">
        <v>238</v>
      </c>
      <c r="B201" t="s">
        <v>241</v>
      </c>
      <c r="C201" s="1">
        <v>44329</v>
      </c>
      <c r="D201">
        <v>1</v>
      </c>
      <c r="E201">
        <v>17</v>
      </c>
      <c r="Y201">
        <v>5</v>
      </c>
      <c r="Z201">
        <v>18</v>
      </c>
      <c r="AH201">
        <v>1</v>
      </c>
      <c r="AI201">
        <v>1</v>
      </c>
      <c r="AR201">
        <v>2</v>
      </c>
      <c r="AT201">
        <v>15</v>
      </c>
      <c r="BR201">
        <v>1</v>
      </c>
      <c r="BZ201">
        <v>1</v>
      </c>
      <c r="CH201">
        <v>1</v>
      </c>
      <c r="CO201">
        <v>1</v>
      </c>
      <c r="CY201">
        <v>7</v>
      </c>
      <c r="DA201">
        <v>4</v>
      </c>
      <c r="DE201">
        <v>1</v>
      </c>
      <c r="DX201">
        <v>10</v>
      </c>
      <c r="EM201">
        <v>5</v>
      </c>
      <c r="EV201">
        <v>5</v>
      </c>
      <c r="FF201">
        <v>5</v>
      </c>
      <c r="FQ201">
        <v>1</v>
      </c>
      <c r="FY201">
        <v>6</v>
      </c>
      <c r="GB201">
        <v>1</v>
      </c>
      <c r="GF201">
        <v>2</v>
      </c>
    </row>
    <row r="202" spans="1:213" x14ac:dyDescent="0.35">
      <c r="A202" t="s">
        <v>238</v>
      </c>
      <c r="B202" t="s">
        <v>242</v>
      </c>
      <c r="C202" s="1">
        <v>44509</v>
      </c>
      <c r="D202">
        <v>1</v>
      </c>
      <c r="AR202">
        <v>17</v>
      </c>
      <c r="AT202">
        <v>2</v>
      </c>
      <c r="BA202">
        <v>2</v>
      </c>
      <c r="BZ202">
        <v>19</v>
      </c>
      <c r="CA202">
        <v>1</v>
      </c>
      <c r="CH202">
        <v>2</v>
      </c>
      <c r="CN202">
        <v>1</v>
      </c>
      <c r="CY202">
        <v>3</v>
      </c>
      <c r="DE202">
        <v>9</v>
      </c>
      <c r="DY202">
        <v>19</v>
      </c>
      <c r="EG202">
        <v>1</v>
      </c>
      <c r="EM202">
        <v>25</v>
      </c>
      <c r="FD202">
        <v>2</v>
      </c>
      <c r="FF202">
        <v>2</v>
      </c>
      <c r="FQ202">
        <v>2</v>
      </c>
      <c r="FY202">
        <v>1</v>
      </c>
      <c r="GJ202">
        <v>1</v>
      </c>
      <c r="GR202">
        <v>1</v>
      </c>
    </row>
    <row r="203" spans="1:213" x14ac:dyDescent="0.35">
      <c r="A203" t="s">
        <v>238</v>
      </c>
      <c r="B203" t="s">
        <v>243</v>
      </c>
      <c r="C203" s="1">
        <v>44683</v>
      </c>
      <c r="D203">
        <v>1</v>
      </c>
      <c r="E203">
        <v>8</v>
      </c>
      <c r="Y203">
        <v>8</v>
      </c>
      <c r="Z203">
        <v>20</v>
      </c>
      <c r="AR203">
        <v>2</v>
      </c>
      <c r="AS203">
        <v>5</v>
      </c>
      <c r="AT203">
        <v>11</v>
      </c>
      <c r="BA203">
        <v>1</v>
      </c>
      <c r="BR203">
        <v>5</v>
      </c>
      <c r="BT203">
        <v>1</v>
      </c>
      <c r="BW203">
        <v>2</v>
      </c>
      <c r="BZ203">
        <v>8</v>
      </c>
      <c r="CM203">
        <v>1</v>
      </c>
      <c r="CQ203">
        <v>1</v>
      </c>
      <c r="DA203">
        <v>1</v>
      </c>
      <c r="DE203">
        <v>2</v>
      </c>
      <c r="DX203">
        <v>7</v>
      </c>
      <c r="EB203">
        <v>1</v>
      </c>
      <c r="EM203">
        <v>15</v>
      </c>
      <c r="EV203">
        <v>1</v>
      </c>
      <c r="FF203">
        <v>5</v>
      </c>
      <c r="FQ203">
        <v>1</v>
      </c>
      <c r="FY203">
        <v>3</v>
      </c>
      <c r="GF203">
        <v>1</v>
      </c>
    </row>
    <row r="204" spans="1:213" x14ac:dyDescent="0.35">
      <c r="A204" t="s">
        <v>238</v>
      </c>
      <c r="B204" t="s">
        <v>244</v>
      </c>
      <c r="C204" s="1">
        <v>44860</v>
      </c>
      <c r="D204">
        <v>1</v>
      </c>
      <c r="V204">
        <v>2</v>
      </c>
      <c r="Z204">
        <v>2</v>
      </c>
      <c r="AK204">
        <v>1</v>
      </c>
      <c r="AR204">
        <v>8</v>
      </c>
      <c r="AS204">
        <v>1</v>
      </c>
      <c r="AT204">
        <v>4</v>
      </c>
      <c r="AV204">
        <v>1</v>
      </c>
      <c r="BE204">
        <v>2</v>
      </c>
      <c r="BM204">
        <v>1</v>
      </c>
      <c r="BZ204">
        <v>2</v>
      </c>
      <c r="CA204">
        <v>2</v>
      </c>
      <c r="CM204">
        <v>1</v>
      </c>
      <c r="CQ204">
        <v>3</v>
      </c>
      <c r="CY204">
        <v>2</v>
      </c>
      <c r="DE204">
        <v>8</v>
      </c>
      <c r="DX204">
        <v>10</v>
      </c>
      <c r="EB204">
        <v>4</v>
      </c>
      <c r="EM204">
        <v>41</v>
      </c>
      <c r="FF204">
        <v>7</v>
      </c>
      <c r="FQ204">
        <v>4</v>
      </c>
      <c r="GF204">
        <v>2</v>
      </c>
      <c r="GJ204">
        <v>1</v>
      </c>
      <c r="GZ204">
        <v>1</v>
      </c>
    </row>
    <row r="205" spans="1:213" x14ac:dyDescent="0.35">
      <c r="A205" t="s">
        <v>245</v>
      </c>
      <c r="B205" t="s">
        <v>246</v>
      </c>
      <c r="C205" s="1">
        <v>44144</v>
      </c>
      <c r="D205">
        <v>1</v>
      </c>
      <c r="H205">
        <v>1</v>
      </c>
      <c r="Q205">
        <v>1</v>
      </c>
      <c r="AR205">
        <v>11</v>
      </c>
      <c r="AS205">
        <v>1</v>
      </c>
      <c r="AT205">
        <v>3</v>
      </c>
      <c r="BA205">
        <v>1</v>
      </c>
      <c r="CA205">
        <v>11</v>
      </c>
      <c r="CI205">
        <v>4</v>
      </c>
      <c r="CQ205">
        <v>1</v>
      </c>
      <c r="CV205">
        <v>1</v>
      </c>
      <c r="CY205">
        <v>8</v>
      </c>
      <c r="DA205">
        <v>1</v>
      </c>
      <c r="DE205">
        <v>3</v>
      </c>
      <c r="DX205">
        <v>5</v>
      </c>
      <c r="EL205">
        <v>2</v>
      </c>
      <c r="EM205">
        <v>34</v>
      </c>
      <c r="FF205">
        <v>17</v>
      </c>
      <c r="FQ205">
        <v>2</v>
      </c>
      <c r="GJ205">
        <v>1</v>
      </c>
      <c r="GR205">
        <v>2</v>
      </c>
    </row>
    <row r="206" spans="1:213" x14ac:dyDescent="0.35">
      <c r="A206" t="s">
        <v>245</v>
      </c>
      <c r="B206" t="s">
        <v>247</v>
      </c>
      <c r="C206" s="1">
        <v>44144</v>
      </c>
      <c r="D206">
        <v>2</v>
      </c>
      <c r="AN206">
        <v>1</v>
      </c>
      <c r="AR206">
        <v>8</v>
      </c>
      <c r="AS206">
        <v>1</v>
      </c>
      <c r="AT206">
        <v>2</v>
      </c>
      <c r="AY206">
        <v>1</v>
      </c>
      <c r="BA206">
        <v>1</v>
      </c>
      <c r="BE206">
        <v>1</v>
      </c>
      <c r="BZ206">
        <v>1</v>
      </c>
      <c r="CH206">
        <v>1</v>
      </c>
      <c r="CI206">
        <v>1</v>
      </c>
      <c r="CO206">
        <v>1</v>
      </c>
      <c r="CV206">
        <v>1</v>
      </c>
      <c r="CY206">
        <v>7</v>
      </c>
      <c r="DE206">
        <v>8</v>
      </c>
      <c r="DO206">
        <v>3</v>
      </c>
      <c r="DX206">
        <v>8</v>
      </c>
      <c r="EE206">
        <v>1</v>
      </c>
      <c r="EL206">
        <v>1</v>
      </c>
      <c r="EM206">
        <v>34</v>
      </c>
      <c r="FF206">
        <v>22</v>
      </c>
      <c r="FQ206">
        <v>3</v>
      </c>
      <c r="GJ206">
        <v>1</v>
      </c>
      <c r="GR206">
        <v>1</v>
      </c>
      <c r="GU206">
        <v>1</v>
      </c>
    </row>
    <row r="207" spans="1:213" x14ac:dyDescent="0.35">
      <c r="A207" t="s">
        <v>245</v>
      </c>
      <c r="B207" t="s">
        <v>248</v>
      </c>
      <c r="C207" s="1">
        <v>44329</v>
      </c>
      <c r="D207">
        <v>1</v>
      </c>
      <c r="E207">
        <v>16</v>
      </c>
      <c r="Y207">
        <v>7</v>
      </c>
      <c r="Z207">
        <v>9</v>
      </c>
      <c r="AR207">
        <v>3</v>
      </c>
      <c r="AS207">
        <v>1</v>
      </c>
      <c r="AT207">
        <v>27</v>
      </c>
      <c r="BA207">
        <v>2</v>
      </c>
      <c r="BK207">
        <v>1</v>
      </c>
      <c r="BQ207">
        <v>1</v>
      </c>
      <c r="BY207">
        <v>1</v>
      </c>
      <c r="CQ207">
        <v>2</v>
      </c>
      <c r="CY207">
        <v>6</v>
      </c>
      <c r="DA207">
        <v>8</v>
      </c>
      <c r="DX207">
        <v>4</v>
      </c>
      <c r="EM207">
        <v>6</v>
      </c>
      <c r="EU207">
        <v>3</v>
      </c>
      <c r="EV207">
        <v>3</v>
      </c>
      <c r="FD207">
        <v>1</v>
      </c>
      <c r="FF207">
        <v>2</v>
      </c>
      <c r="FY207">
        <v>4</v>
      </c>
      <c r="GF207">
        <v>2</v>
      </c>
      <c r="GJ207">
        <v>1</v>
      </c>
    </row>
    <row r="208" spans="1:213" x14ac:dyDescent="0.35">
      <c r="A208" t="s">
        <v>245</v>
      </c>
      <c r="B208" t="s">
        <v>249</v>
      </c>
      <c r="C208" s="1">
        <v>44509</v>
      </c>
      <c r="D208">
        <v>1</v>
      </c>
      <c r="H208">
        <v>3</v>
      </c>
      <c r="V208">
        <v>1</v>
      </c>
      <c r="AR208">
        <v>12</v>
      </c>
      <c r="AT208">
        <v>3</v>
      </c>
      <c r="BE208">
        <v>1</v>
      </c>
      <c r="BW208">
        <v>1</v>
      </c>
      <c r="BZ208">
        <v>10</v>
      </c>
      <c r="CA208">
        <v>1</v>
      </c>
      <c r="CN208">
        <v>1</v>
      </c>
      <c r="CY208">
        <v>9</v>
      </c>
      <c r="DA208">
        <v>1</v>
      </c>
      <c r="DE208">
        <v>5</v>
      </c>
      <c r="DY208">
        <v>8</v>
      </c>
      <c r="EB208">
        <v>1</v>
      </c>
      <c r="EC208">
        <v>3</v>
      </c>
      <c r="EL208">
        <v>1</v>
      </c>
      <c r="EM208">
        <v>26</v>
      </c>
      <c r="EX208">
        <v>2</v>
      </c>
      <c r="FF208">
        <v>13</v>
      </c>
      <c r="FQ208">
        <v>2</v>
      </c>
      <c r="GC208">
        <v>1</v>
      </c>
      <c r="GJ208">
        <v>1</v>
      </c>
      <c r="GR208">
        <v>3</v>
      </c>
      <c r="GZ208">
        <v>1</v>
      </c>
    </row>
    <row r="209" spans="1:208" x14ac:dyDescent="0.35">
      <c r="A209" t="s">
        <v>245</v>
      </c>
      <c r="B209" t="s">
        <v>250</v>
      </c>
      <c r="C209" s="1">
        <v>44683</v>
      </c>
      <c r="D209">
        <v>1</v>
      </c>
      <c r="E209">
        <v>6</v>
      </c>
      <c r="K209">
        <v>1</v>
      </c>
      <c r="Q209">
        <v>1</v>
      </c>
      <c r="X209">
        <v>1</v>
      </c>
      <c r="Y209">
        <v>7</v>
      </c>
      <c r="Z209">
        <v>3</v>
      </c>
      <c r="AK209">
        <v>2</v>
      </c>
      <c r="AR209">
        <v>1</v>
      </c>
      <c r="AS209">
        <v>3</v>
      </c>
      <c r="AT209">
        <v>19</v>
      </c>
      <c r="BA209">
        <v>2</v>
      </c>
      <c r="BE209">
        <v>2</v>
      </c>
      <c r="BR209">
        <v>6</v>
      </c>
      <c r="BT209">
        <v>3</v>
      </c>
      <c r="BW209">
        <v>1</v>
      </c>
      <c r="BZ209">
        <v>8</v>
      </c>
      <c r="CD209">
        <v>1</v>
      </c>
      <c r="CY209">
        <v>1</v>
      </c>
      <c r="DE209">
        <v>2</v>
      </c>
      <c r="DX209">
        <v>5</v>
      </c>
      <c r="EC209">
        <v>1</v>
      </c>
      <c r="EM209">
        <v>13</v>
      </c>
      <c r="FF209">
        <v>16</v>
      </c>
      <c r="FL209">
        <v>1</v>
      </c>
      <c r="FZ209">
        <v>2</v>
      </c>
      <c r="GU209">
        <v>2</v>
      </c>
    </row>
    <row r="210" spans="1:208" x14ac:dyDescent="0.35">
      <c r="A210" t="s">
        <v>245</v>
      </c>
      <c r="B210" t="s">
        <v>251</v>
      </c>
      <c r="C210" s="1">
        <v>44860</v>
      </c>
      <c r="D210">
        <v>1</v>
      </c>
      <c r="V210">
        <v>1</v>
      </c>
      <c r="Z210">
        <v>2</v>
      </c>
      <c r="AK210">
        <v>1</v>
      </c>
      <c r="AR210">
        <v>5</v>
      </c>
      <c r="AS210">
        <v>1</v>
      </c>
      <c r="AT210">
        <v>3</v>
      </c>
      <c r="BE210">
        <v>3</v>
      </c>
      <c r="CA210">
        <v>5</v>
      </c>
      <c r="CC210">
        <v>1</v>
      </c>
      <c r="CQ210">
        <v>1</v>
      </c>
      <c r="CV210">
        <v>1</v>
      </c>
      <c r="CW210">
        <v>1</v>
      </c>
      <c r="CY210">
        <v>4</v>
      </c>
      <c r="DE210">
        <v>8</v>
      </c>
      <c r="DX210">
        <v>7</v>
      </c>
      <c r="EB210">
        <v>3</v>
      </c>
      <c r="EL210">
        <v>2</v>
      </c>
      <c r="EM210">
        <v>47</v>
      </c>
      <c r="FF210">
        <v>5</v>
      </c>
      <c r="FQ210">
        <v>2</v>
      </c>
      <c r="GF210">
        <v>1</v>
      </c>
      <c r="GI210">
        <v>1</v>
      </c>
      <c r="GJ210">
        <v>1</v>
      </c>
      <c r="GR210">
        <v>3</v>
      </c>
      <c r="GZ210">
        <v>1</v>
      </c>
    </row>
    <row r="211" spans="1:208" x14ac:dyDescent="0.35">
      <c r="A211" t="s">
        <v>252</v>
      </c>
      <c r="B211" t="s">
        <v>253</v>
      </c>
      <c r="C211" s="1">
        <v>37371</v>
      </c>
      <c r="D211">
        <v>1</v>
      </c>
      <c r="Y211">
        <v>5</v>
      </c>
      <c r="AG211">
        <v>3</v>
      </c>
      <c r="AT211">
        <v>37</v>
      </c>
      <c r="BB211">
        <v>4</v>
      </c>
      <c r="BD211">
        <v>1</v>
      </c>
      <c r="BW211">
        <v>15</v>
      </c>
      <c r="CA211">
        <v>4</v>
      </c>
      <c r="CQ211">
        <v>4</v>
      </c>
      <c r="DA211">
        <v>6</v>
      </c>
      <c r="DF211">
        <v>6</v>
      </c>
      <c r="DS211">
        <v>1</v>
      </c>
      <c r="EZ211">
        <v>10</v>
      </c>
      <c r="FF211">
        <v>10</v>
      </c>
      <c r="FP211">
        <v>2</v>
      </c>
      <c r="GE211">
        <v>4</v>
      </c>
      <c r="GZ211">
        <v>1</v>
      </c>
    </row>
    <row r="212" spans="1:208" x14ac:dyDescent="0.35">
      <c r="A212" t="s">
        <v>252</v>
      </c>
      <c r="B212" t="s">
        <v>254</v>
      </c>
      <c r="C212" s="1">
        <v>37530</v>
      </c>
      <c r="D212">
        <v>1</v>
      </c>
      <c r="U212">
        <v>1</v>
      </c>
      <c r="Y212">
        <v>3</v>
      </c>
      <c r="AG212">
        <v>5</v>
      </c>
      <c r="AT212">
        <v>5</v>
      </c>
      <c r="AY212">
        <v>1</v>
      </c>
      <c r="BF212">
        <v>1</v>
      </c>
      <c r="BW212">
        <v>23</v>
      </c>
      <c r="CA212">
        <v>1</v>
      </c>
      <c r="CQ212">
        <v>6</v>
      </c>
      <c r="DA212">
        <v>5</v>
      </c>
      <c r="DF212">
        <v>12</v>
      </c>
      <c r="DL212">
        <v>1</v>
      </c>
      <c r="DS212">
        <v>2</v>
      </c>
      <c r="EZ212">
        <v>9</v>
      </c>
      <c r="FF212">
        <v>31</v>
      </c>
      <c r="FP212">
        <v>3</v>
      </c>
    </row>
    <row r="213" spans="1:208" x14ac:dyDescent="0.35">
      <c r="A213" t="s">
        <v>252</v>
      </c>
      <c r="B213" t="s">
        <v>255</v>
      </c>
      <c r="C213" s="1">
        <v>38482</v>
      </c>
      <c r="D213">
        <v>1</v>
      </c>
      <c r="Y213">
        <v>30</v>
      </c>
      <c r="AT213">
        <v>15</v>
      </c>
      <c r="BD213">
        <v>1</v>
      </c>
      <c r="BW213">
        <v>10</v>
      </c>
      <c r="CA213">
        <v>59</v>
      </c>
      <c r="CQ213">
        <v>20</v>
      </c>
      <c r="DA213">
        <v>7</v>
      </c>
      <c r="DF213">
        <v>10</v>
      </c>
      <c r="EX213">
        <v>10</v>
      </c>
      <c r="EZ213">
        <v>1</v>
      </c>
      <c r="FF213">
        <v>16</v>
      </c>
      <c r="FP213">
        <v>1</v>
      </c>
      <c r="GE213">
        <v>2</v>
      </c>
    </row>
    <row r="214" spans="1:208" x14ac:dyDescent="0.35">
      <c r="A214" t="s">
        <v>252</v>
      </c>
      <c r="B214" t="s">
        <v>256</v>
      </c>
      <c r="C214" s="1">
        <v>39051</v>
      </c>
      <c r="D214">
        <v>1</v>
      </c>
      <c r="U214">
        <v>1</v>
      </c>
      <c r="AG214">
        <v>23</v>
      </c>
      <c r="AT214">
        <v>6</v>
      </c>
      <c r="BB214">
        <v>1</v>
      </c>
      <c r="BD214">
        <v>1</v>
      </c>
      <c r="BW214">
        <v>19</v>
      </c>
      <c r="CA214">
        <v>21</v>
      </c>
      <c r="CQ214">
        <v>8</v>
      </c>
      <c r="DA214">
        <v>10</v>
      </c>
      <c r="DC214">
        <v>2</v>
      </c>
      <c r="DF214">
        <v>10</v>
      </c>
      <c r="DS214">
        <v>1</v>
      </c>
      <c r="EX214">
        <v>2</v>
      </c>
      <c r="EZ214">
        <v>1</v>
      </c>
      <c r="FF214">
        <v>15</v>
      </c>
      <c r="FP214">
        <v>1</v>
      </c>
      <c r="GQ214">
        <v>1</v>
      </c>
    </row>
    <row r="215" spans="1:208" x14ac:dyDescent="0.35">
      <c r="A215" t="s">
        <v>257</v>
      </c>
      <c r="B215" t="s">
        <v>258</v>
      </c>
      <c r="C215" s="1">
        <v>36654</v>
      </c>
      <c r="D215">
        <v>1</v>
      </c>
      <c r="Y215">
        <v>2</v>
      </c>
      <c r="AT215">
        <v>13</v>
      </c>
      <c r="BB215">
        <v>1</v>
      </c>
      <c r="BD215">
        <v>4</v>
      </c>
      <c r="BW215">
        <v>15</v>
      </c>
      <c r="CA215">
        <v>18</v>
      </c>
      <c r="CQ215">
        <v>7</v>
      </c>
      <c r="DA215">
        <v>3</v>
      </c>
      <c r="DF215">
        <v>3</v>
      </c>
      <c r="EV215">
        <v>3</v>
      </c>
      <c r="EZ215">
        <v>1</v>
      </c>
      <c r="FF215">
        <v>11</v>
      </c>
      <c r="FP215">
        <v>5</v>
      </c>
      <c r="GE215">
        <v>3</v>
      </c>
    </row>
    <row r="216" spans="1:208" x14ac:dyDescent="0.35">
      <c r="A216" t="s">
        <v>257</v>
      </c>
      <c r="B216" t="s">
        <v>259</v>
      </c>
      <c r="C216" s="1">
        <v>36811</v>
      </c>
      <c r="D216">
        <v>1</v>
      </c>
      <c r="U216">
        <v>1</v>
      </c>
      <c r="Y216">
        <v>17</v>
      </c>
      <c r="AG216">
        <v>2</v>
      </c>
      <c r="AJ216">
        <v>1</v>
      </c>
      <c r="AM216">
        <v>1</v>
      </c>
      <c r="AT216">
        <v>13</v>
      </c>
      <c r="AU216">
        <v>6</v>
      </c>
      <c r="BB216">
        <v>2</v>
      </c>
      <c r="BD216">
        <v>7</v>
      </c>
      <c r="BW216">
        <v>34</v>
      </c>
      <c r="CQ216">
        <v>2</v>
      </c>
      <c r="DA216">
        <v>22</v>
      </c>
      <c r="DF216">
        <v>65</v>
      </c>
      <c r="DU216">
        <v>1</v>
      </c>
      <c r="EV216">
        <v>2</v>
      </c>
      <c r="EZ216">
        <v>3</v>
      </c>
      <c r="FF216">
        <v>60</v>
      </c>
      <c r="FP216">
        <v>2</v>
      </c>
      <c r="FU216">
        <v>1</v>
      </c>
      <c r="GE216">
        <v>2</v>
      </c>
      <c r="GW216">
        <v>1</v>
      </c>
    </row>
    <row r="217" spans="1:208" x14ac:dyDescent="0.35">
      <c r="A217" t="s">
        <v>257</v>
      </c>
      <c r="B217" t="s">
        <v>260</v>
      </c>
      <c r="C217" s="1">
        <v>37221</v>
      </c>
      <c r="D217">
        <v>1</v>
      </c>
      <c r="AG217">
        <v>6</v>
      </c>
      <c r="AM217">
        <v>1</v>
      </c>
      <c r="AT217">
        <v>24</v>
      </c>
      <c r="BB217">
        <v>2</v>
      </c>
      <c r="BW217">
        <v>23</v>
      </c>
      <c r="CA217">
        <v>7</v>
      </c>
      <c r="CV217">
        <v>1</v>
      </c>
      <c r="DA217">
        <v>6</v>
      </c>
      <c r="DC217">
        <v>3</v>
      </c>
      <c r="DF217">
        <v>10</v>
      </c>
      <c r="DS217">
        <v>3</v>
      </c>
      <c r="EZ217">
        <v>2</v>
      </c>
      <c r="FF217">
        <v>10</v>
      </c>
      <c r="GE217">
        <v>2</v>
      </c>
      <c r="GQ217">
        <v>1</v>
      </c>
      <c r="GW217">
        <v>1</v>
      </c>
    </row>
    <row r="218" spans="1:208" x14ac:dyDescent="0.35">
      <c r="A218" t="s">
        <v>257</v>
      </c>
      <c r="B218" t="s">
        <v>261</v>
      </c>
      <c r="C218" s="1">
        <v>37963</v>
      </c>
      <c r="D218">
        <v>1</v>
      </c>
      <c r="N218">
        <v>2</v>
      </c>
      <c r="T218">
        <v>1</v>
      </c>
      <c r="U218">
        <v>1</v>
      </c>
      <c r="AG218">
        <v>3</v>
      </c>
      <c r="AN218">
        <v>2</v>
      </c>
      <c r="AT218">
        <v>34</v>
      </c>
      <c r="BW218">
        <v>11</v>
      </c>
      <c r="BX218">
        <v>1</v>
      </c>
      <c r="CA218">
        <v>41</v>
      </c>
      <c r="CQ218">
        <v>3</v>
      </c>
      <c r="CV218">
        <v>1</v>
      </c>
      <c r="CW218">
        <v>2</v>
      </c>
      <c r="DA218">
        <v>26</v>
      </c>
      <c r="DF218">
        <v>9</v>
      </c>
      <c r="DU218">
        <v>1</v>
      </c>
      <c r="EX218">
        <v>1</v>
      </c>
      <c r="EZ218">
        <v>2</v>
      </c>
      <c r="FB218">
        <v>2</v>
      </c>
      <c r="GE218">
        <v>1</v>
      </c>
    </row>
    <row r="219" spans="1:208" x14ac:dyDescent="0.35">
      <c r="A219" t="s">
        <v>257</v>
      </c>
      <c r="B219" t="s">
        <v>262</v>
      </c>
      <c r="C219" s="1">
        <v>38113</v>
      </c>
      <c r="D219">
        <v>1</v>
      </c>
      <c r="Y219">
        <v>27</v>
      </c>
      <c r="AT219">
        <v>17</v>
      </c>
      <c r="BD219">
        <v>3</v>
      </c>
      <c r="BW219">
        <v>14</v>
      </c>
      <c r="BX219">
        <v>1</v>
      </c>
      <c r="CA219">
        <v>19</v>
      </c>
      <c r="CQ219">
        <v>5</v>
      </c>
      <c r="DA219">
        <v>16</v>
      </c>
      <c r="DF219">
        <v>2</v>
      </c>
      <c r="EZ219">
        <v>4</v>
      </c>
      <c r="FF219">
        <v>3</v>
      </c>
      <c r="GE219">
        <v>20</v>
      </c>
    </row>
    <row r="220" spans="1:208" x14ac:dyDescent="0.35">
      <c r="A220" t="s">
        <v>257</v>
      </c>
      <c r="B220" t="s">
        <v>263</v>
      </c>
      <c r="C220" s="1">
        <v>38482</v>
      </c>
      <c r="D220">
        <v>1</v>
      </c>
      <c r="Y220">
        <v>30</v>
      </c>
      <c r="AT220">
        <v>21</v>
      </c>
      <c r="BD220">
        <v>2</v>
      </c>
      <c r="BW220">
        <v>6</v>
      </c>
      <c r="CA220">
        <v>49</v>
      </c>
      <c r="CQ220">
        <v>17</v>
      </c>
      <c r="DA220">
        <v>2</v>
      </c>
      <c r="DF220">
        <v>3</v>
      </c>
      <c r="EZ220">
        <v>2</v>
      </c>
      <c r="GE220">
        <v>4</v>
      </c>
    </row>
    <row r="221" spans="1:208" x14ac:dyDescent="0.35">
      <c r="A221" t="s">
        <v>257</v>
      </c>
      <c r="B221" t="s">
        <v>264</v>
      </c>
      <c r="C221" s="1">
        <v>39014</v>
      </c>
      <c r="D221">
        <v>1</v>
      </c>
      <c r="U221">
        <v>5</v>
      </c>
      <c r="Y221">
        <v>2</v>
      </c>
      <c r="AT221">
        <v>5</v>
      </c>
      <c r="BW221">
        <v>61</v>
      </c>
      <c r="CA221">
        <v>8</v>
      </c>
      <c r="CQ221">
        <v>10</v>
      </c>
      <c r="DA221">
        <v>11</v>
      </c>
      <c r="DF221">
        <v>10</v>
      </c>
      <c r="EX221">
        <v>3</v>
      </c>
      <c r="EZ221">
        <v>17</v>
      </c>
      <c r="FF221">
        <v>3</v>
      </c>
      <c r="FP221">
        <v>4</v>
      </c>
      <c r="GE221">
        <v>1</v>
      </c>
      <c r="GW221">
        <v>2</v>
      </c>
    </row>
    <row r="222" spans="1:208" x14ac:dyDescent="0.35">
      <c r="A222" t="s">
        <v>257</v>
      </c>
      <c r="B222" t="s">
        <v>265</v>
      </c>
      <c r="C222" s="1">
        <v>39953</v>
      </c>
      <c r="D222">
        <v>1</v>
      </c>
      <c r="Y222">
        <v>7</v>
      </c>
      <c r="AP222">
        <v>1</v>
      </c>
      <c r="AT222">
        <v>11</v>
      </c>
      <c r="BB222">
        <v>1</v>
      </c>
      <c r="BW222">
        <v>37</v>
      </c>
      <c r="CQ222">
        <v>6</v>
      </c>
      <c r="CV222">
        <v>2</v>
      </c>
      <c r="DF222">
        <v>6</v>
      </c>
      <c r="DU222">
        <v>1</v>
      </c>
      <c r="EV222">
        <v>1</v>
      </c>
      <c r="EZ222">
        <v>2</v>
      </c>
      <c r="FF222">
        <v>8</v>
      </c>
      <c r="FP222">
        <v>14</v>
      </c>
    </row>
    <row r="223" spans="1:208" x14ac:dyDescent="0.35">
      <c r="A223" t="s">
        <v>257</v>
      </c>
      <c r="B223" t="s">
        <v>266</v>
      </c>
      <c r="C223" s="1">
        <v>40322</v>
      </c>
      <c r="D223">
        <v>1</v>
      </c>
      <c r="Y223">
        <v>9</v>
      </c>
      <c r="AG223">
        <v>1</v>
      </c>
      <c r="AJ223">
        <v>1</v>
      </c>
      <c r="AT223">
        <v>29</v>
      </c>
      <c r="BW223">
        <v>13</v>
      </c>
      <c r="CA223">
        <v>2</v>
      </c>
      <c r="CC223">
        <v>1</v>
      </c>
      <c r="CQ223">
        <v>1</v>
      </c>
      <c r="DA223">
        <v>20</v>
      </c>
      <c r="DF223">
        <v>12</v>
      </c>
      <c r="EL223">
        <v>2</v>
      </c>
      <c r="EV223">
        <v>3</v>
      </c>
      <c r="FE223">
        <v>1</v>
      </c>
      <c r="FP223">
        <v>1</v>
      </c>
      <c r="GE223">
        <v>7</v>
      </c>
    </row>
    <row r="224" spans="1:208" x14ac:dyDescent="0.35">
      <c r="A224" t="s">
        <v>257</v>
      </c>
      <c r="B224" t="s">
        <v>267</v>
      </c>
      <c r="C224" s="1">
        <v>41016</v>
      </c>
      <c r="D224">
        <v>1</v>
      </c>
      <c r="E224">
        <v>9</v>
      </c>
      <c r="Y224">
        <v>2</v>
      </c>
      <c r="Z224">
        <v>1</v>
      </c>
      <c r="AH224">
        <v>1</v>
      </c>
      <c r="AR224">
        <v>2</v>
      </c>
      <c r="AS224">
        <v>5</v>
      </c>
      <c r="AT224">
        <v>32</v>
      </c>
      <c r="BR224">
        <v>2</v>
      </c>
      <c r="BY224">
        <v>4</v>
      </c>
      <c r="BZ224">
        <v>9</v>
      </c>
      <c r="CA224">
        <v>1</v>
      </c>
      <c r="CQ224">
        <v>3</v>
      </c>
      <c r="CY224">
        <v>3</v>
      </c>
      <c r="DE224">
        <v>3</v>
      </c>
      <c r="DX224">
        <v>2</v>
      </c>
      <c r="EM224">
        <v>6</v>
      </c>
      <c r="EU224">
        <v>1</v>
      </c>
      <c r="EV224">
        <v>1</v>
      </c>
      <c r="FF224">
        <v>4</v>
      </c>
      <c r="FM224">
        <v>3</v>
      </c>
      <c r="FQ224">
        <v>3</v>
      </c>
      <c r="FY224">
        <v>1</v>
      </c>
      <c r="GF224">
        <v>11</v>
      </c>
      <c r="GJ224">
        <v>1</v>
      </c>
    </row>
    <row r="225" spans="1:208" x14ac:dyDescent="0.35">
      <c r="A225" t="s">
        <v>257</v>
      </c>
      <c r="B225" t="s">
        <v>268</v>
      </c>
      <c r="C225" s="1">
        <v>41191</v>
      </c>
      <c r="D225">
        <v>1</v>
      </c>
      <c r="E225">
        <v>5</v>
      </c>
      <c r="V225">
        <v>1</v>
      </c>
      <c r="Y225">
        <v>4</v>
      </c>
      <c r="Z225">
        <v>2</v>
      </c>
      <c r="AR225">
        <v>1</v>
      </c>
      <c r="AS225">
        <v>8</v>
      </c>
      <c r="AT225">
        <v>6</v>
      </c>
      <c r="BE225">
        <v>1</v>
      </c>
      <c r="CC225">
        <v>5</v>
      </c>
      <c r="CQ225">
        <v>3</v>
      </c>
      <c r="CV225">
        <v>1</v>
      </c>
      <c r="CY225">
        <v>2</v>
      </c>
      <c r="DA225">
        <v>1</v>
      </c>
      <c r="DE225">
        <v>25</v>
      </c>
      <c r="DP225">
        <v>1</v>
      </c>
      <c r="DX225">
        <v>14</v>
      </c>
      <c r="EB225">
        <v>4</v>
      </c>
      <c r="EL225">
        <v>1</v>
      </c>
      <c r="EM225">
        <v>13</v>
      </c>
      <c r="EX225">
        <v>1</v>
      </c>
      <c r="FF225">
        <v>1</v>
      </c>
      <c r="GF225">
        <v>4</v>
      </c>
      <c r="GJ225">
        <v>5</v>
      </c>
      <c r="GR225">
        <v>1</v>
      </c>
    </row>
    <row r="226" spans="1:208" x14ac:dyDescent="0.35">
      <c r="A226" t="s">
        <v>257</v>
      </c>
      <c r="B226" t="s">
        <v>269</v>
      </c>
      <c r="C226" s="1">
        <v>43965</v>
      </c>
      <c r="D226">
        <v>1</v>
      </c>
      <c r="E226">
        <v>18</v>
      </c>
      <c r="R226">
        <v>1</v>
      </c>
      <c r="Z226">
        <v>1</v>
      </c>
      <c r="AH226">
        <v>1</v>
      </c>
      <c r="AQ226">
        <v>1</v>
      </c>
      <c r="AT226">
        <v>40</v>
      </c>
      <c r="BA226">
        <v>1</v>
      </c>
      <c r="BQ226">
        <v>1</v>
      </c>
      <c r="BR226">
        <v>3</v>
      </c>
      <c r="BZ226">
        <v>4</v>
      </c>
      <c r="DX226">
        <v>3</v>
      </c>
      <c r="EI226">
        <v>1</v>
      </c>
      <c r="EL226">
        <v>1</v>
      </c>
      <c r="EM226">
        <v>8</v>
      </c>
      <c r="EU226">
        <v>3</v>
      </c>
      <c r="FD226">
        <v>3</v>
      </c>
      <c r="FF226">
        <v>2</v>
      </c>
      <c r="FQ226">
        <v>2</v>
      </c>
      <c r="FY226">
        <v>3</v>
      </c>
      <c r="GF226">
        <v>13</v>
      </c>
    </row>
    <row r="227" spans="1:208" x14ac:dyDescent="0.35">
      <c r="A227" t="s">
        <v>257</v>
      </c>
      <c r="B227" t="s">
        <v>270</v>
      </c>
      <c r="C227" s="1">
        <v>43965</v>
      </c>
      <c r="D227">
        <v>2</v>
      </c>
      <c r="E227">
        <v>17</v>
      </c>
      <c r="Z227">
        <v>1</v>
      </c>
      <c r="AE227">
        <v>2</v>
      </c>
      <c r="AH227">
        <v>1</v>
      </c>
      <c r="AT227">
        <v>26</v>
      </c>
      <c r="BY227">
        <v>1</v>
      </c>
      <c r="BZ227">
        <v>6</v>
      </c>
      <c r="DE227">
        <v>1</v>
      </c>
      <c r="DX227">
        <v>5</v>
      </c>
      <c r="EM227">
        <v>9</v>
      </c>
      <c r="EU227">
        <v>1</v>
      </c>
      <c r="EV227">
        <v>2</v>
      </c>
      <c r="FD227">
        <v>2</v>
      </c>
      <c r="FF227">
        <v>2</v>
      </c>
      <c r="FQ227">
        <v>1</v>
      </c>
      <c r="FY227">
        <v>4</v>
      </c>
      <c r="GF227">
        <v>29</v>
      </c>
    </row>
    <row r="228" spans="1:208" x14ac:dyDescent="0.35">
      <c r="A228" t="s">
        <v>257</v>
      </c>
      <c r="B228" t="s">
        <v>271</v>
      </c>
      <c r="C228" s="1">
        <v>44144</v>
      </c>
      <c r="D228">
        <v>1</v>
      </c>
      <c r="H228">
        <v>2</v>
      </c>
      <c r="AR228">
        <v>5</v>
      </c>
      <c r="AS228">
        <v>4</v>
      </c>
      <c r="AT228">
        <v>16</v>
      </c>
      <c r="BA228">
        <v>2</v>
      </c>
      <c r="BE228">
        <v>3</v>
      </c>
      <c r="BM228">
        <v>2</v>
      </c>
      <c r="BW228">
        <v>1</v>
      </c>
      <c r="BZ228">
        <v>26</v>
      </c>
      <c r="CH228">
        <v>1</v>
      </c>
      <c r="CO228">
        <v>2</v>
      </c>
      <c r="CQ228">
        <v>2</v>
      </c>
      <c r="CY228">
        <v>5</v>
      </c>
      <c r="DA228">
        <v>2</v>
      </c>
      <c r="DE228">
        <v>7</v>
      </c>
      <c r="DO228">
        <v>1</v>
      </c>
      <c r="DX228">
        <v>6</v>
      </c>
      <c r="EL228">
        <v>2</v>
      </c>
      <c r="EM228">
        <v>15</v>
      </c>
      <c r="FF228">
        <v>1</v>
      </c>
      <c r="FQ228">
        <v>1</v>
      </c>
      <c r="GF228">
        <v>1</v>
      </c>
      <c r="GJ228">
        <v>1</v>
      </c>
      <c r="GR228">
        <v>2</v>
      </c>
    </row>
    <row r="229" spans="1:208" x14ac:dyDescent="0.35">
      <c r="A229" t="s">
        <v>257</v>
      </c>
      <c r="B229" t="s">
        <v>272</v>
      </c>
      <c r="C229" s="1">
        <v>44307</v>
      </c>
      <c r="D229">
        <v>1</v>
      </c>
      <c r="E229">
        <v>7</v>
      </c>
      <c r="K229">
        <v>5</v>
      </c>
      <c r="Z229">
        <v>1</v>
      </c>
      <c r="AT229">
        <v>29</v>
      </c>
      <c r="BR229">
        <v>1</v>
      </c>
      <c r="BZ229">
        <v>13</v>
      </c>
      <c r="CY229">
        <v>1</v>
      </c>
      <c r="DE229">
        <v>3</v>
      </c>
      <c r="DG229">
        <v>1</v>
      </c>
      <c r="DX229">
        <v>3</v>
      </c>
      <c r="EL229">
        <v>1</v>
      </c>
      <c r="EM229">
        <v>4</v>
      </c>
      <c r="EU229">
        <v>2</v>
      </c>
      <c r="EV229">
        <v>4</v>
      </c>
      <c r="FD229">
        <v>3</v>
      </c>
      <c r="FF229">
        <v>1</v>
      </c>
      <c r="FQ229">
        <v>4</v>
      </c>
      <c r="FV229">
        <v>1</v>
      </c>
      <c r="FY229">
        <v>2</v>
      </c>
      <c r="GF229">
        <v>24</v>
      </c>
    </row>
    <row r="230" spans="1:208" x14ac:dyDescent="0.35">
      <c r="A230" t="s">
        <v>257</v>
      </c>
      <c r="B230" t="s">
        <v>273</v>
      </c>
      <c r="C230" s="1">
        <v>44508</v>
      </c>
      <c r="D230">
        <v>2</v>
      </c>
      <c r="E230">
        <v>1</v>
      </c>
      <c r="H230">
        <v>1</v>
      </c>
      <c r="Q230">
        <v>1</v>
      </c>
      <c r="V230">
        <v>1</v>
      </c>
      <c r="Z230">
        <v>1</v>
      </c>
      <c r="AR230">
        <v>1</v>
      </c>
      <c r="AS230">
        <v>3</v>
      </c>
      <c r="AT230">
        <v>8</v>
      </c>
      <c r="BZ230">
        <v>19</v>
      </c>
      <c r="CA230">
        <v>3</v>
      </c>
      <c r="CV230">
        <v>4</v>
      </c>
      <c r="CY230">
        <v>9</v>
      </c>
      <c r="DE230">
        <v>3</v>
      </c>
      <c r="DX230">
        <v>6</v>
      </c>
      <c r="DZ230">
        <v>1</v>
      </c>
      <c r="EM230">
        <v>39</v>
      </c>
      <c r="FF230">
        <v>3</v>
      </c>
      <c r="FQ230">
        <v>1</v>
      </c>
      <c r="GR230">
        <v>5</v>
      </c>
    </row>
    <row r="231" spans="1:208" x14ac:dyDescent="0.35">
      <c r="A231" t="s">
        <v>257</v>
      </c>
      <c r="B231" t="s">
        <v>274</v>
      </c>
      <c r="C231" s="1">
        <v>44665</v>
      </c>
      <c r="D231">
        <v>1</v>
      </c>
      <c r="E231">
        <v>1</v>
      </c>
      <c r="K231">
        <v>1</v>
      </c>
      <c r="Z231">
        <v>1</v>
      </c>
      <c r="AT231">
        <v>22</v>
      </c>
      <c r="BA231">
        <v>1</v>
      </c>
      <c r="BR231">
        <v>4</v>
      </c>
      <c r="BT231">
        <v>1</v>
      </c>
      <c r="BZ231">
        <v>48</v>
      </c>
      <c r="CY231">
        <v>1</v>
      </c>
      <c r="DE231">
        <v>1</v>
      </c>
      <c r="DV231">
        <v>1</v>
      </c>
      <c r="DX231">
        <v>4</v>
      </c>
      <c r="EL231">
        <v>1</v>
      </c>
      <c r="EM231">
        <v>2</v>
      </c>
      <c r="FQ231">
        <v>1</v>
      </c>
      <c r="FY231">
        <v>9</v>
      </c>
      <c r="GF231">
        <v>9</v>
      </c>
      <c r="GZ231">
        <v>2</v>
      </c>
    </row>
    <row r="232" spans="1:208" x14ac:dyDescent="0.35">
      <c r="A232" t="s">
        <v>275</v>
      </c>
      <c r="B232" t="s">
        <v>276</v>
      </c>
      <c r="C232" s="1">
        <v>43047</v>
      </c>
      <c r="D232">
        <v>1</v>
      </c>
      <c r="E232">
        <v>1</v>
      </c>
      <c r="AS232">
        <v>9</v>
      </c>
      <c r="AT232">
        <v>4</v>
      </c>
      <c r="BE232">
        <v>1</v>
      </c>
      <c r="BT232">
        <v>1</v>
      </c>
      <c r="BZ232">
        <v>13</v>
      </c>
      <c r="CN232">
        <v>1</v>
      </c>
      <c r="CV232">
        <v>2</v>
      </c>
      <c r="CY232">
        <v>4</v>
      </c>
      <c r="DE232">
        <v>14</v>
      </c>
      <c r="DJ232">
        <v>2</v>
      </c>
      <c r="DX232">
        <v>18</v>
      </c>
      <c r="DZ232">
        <v>1</v>
      </c>
      <c r="EB232">
        <v>1</v>
      </c>
      <c r="EC232">
        <v>1</v>
      </c>
      <c r="EL232">
        <v>1</v>
      </c>
      <c r="EM232">
        <v>18</v>
      </c>
      <c r="EP232">
        <v>1</v>
      </c>
      <c r="FF232">
        <v>7</v>
      </c>
      <c r="FQ232">
        <v>1</v>
      </c>
      <c r="FR232">
        <v>1</v>
      </c>
      <c r="GF232">
        <v>1</v>
      </c>
      <c r="GJ232">
        <v>1</v>
      </c>
      <c r="GR232">
        <v>3</v>
      </c>
      <c r="GU232">
        <v>3</v>
      </c>
    </row>
    <row r="233" spans="1:208" x14ac:dyDescent="0.35">
      <c r="A233" t="s">
        <v>275</v>
      </c>
      <c r="B233" t="s">
        <v>277</v>
      </c>
      <c r="C233" s="1">
        <v>43175</v>
      </c>
      <c r="D233">
        <v>1</v>
      </c>
      <c r="E233">
        <v>2</v>
      </c>
      <c r="Y233">
        <v>1</v>
      </c>
      <c r="AR233">
        <v>3</v>
      </c>
      <c r="AS233">
        <v>2</v>
      </c>
      <c r="AT233">
        <v>17</v>
      </c>
      <c r="BE233">
        <v>1</v>
      </c>
      <c r="BY233">
        <v>1</v>
      </c>
      <c r="BZ233">
        <v>21</v>
      </c>
      <c r="CA233">
        <v>8</v>
      </c>
      <c r="CO233">
        <v>1</v>
      </c>
      <c r="CQ233">
        <v>1</v>
      </c>
      <c r="CY233">
        <v>1</v>
      </c>
      <c r="DE233">
        <v>1</v>
      </c>
      <c r="DP233">
        <v>2</v>
      </c>
      <c r="DX233">
        <v>7</v>
      </c>
      <c r="EL233">
        <v>1</v>
      </c>
      <c r="EM233">
        <v>4</v>
      </c>
      <c r="FF233">
        <v>9</v>
      </c>
      <c r="FM233">
        <v>8</v>
      </c>
      <c r="FQ233">
        <v>2</v>
      </c>
      <c r="FY233">
        <v>9</v>
      </c>
      <c r="GE233">
        <v>3</v>
      </c>
      <c r="GF233">
        <v>5</v>
      </c>
    </row>
    <row r="234" spans="1:208" s="2" customFormat="1" x14ac:dyDescent="0.35">
      <c r="A234" s="2" t="s">
        <v>278</v>
      </c>
      <c r="B234" s="2" t="s">
        <v>279</v>
      </c>
      <c r="C234" s="3">
        <v>43047</v>
      </c>
      <c r="D234" s="2">
        <v>1</v>
      </c>
      <c r="AR234" s="2">
        <v>3</v>
      </c>
      <c r="AS234" s="2">
        <v>10</v>
      </c>
      <c r="AT234" s="2">
        <v>7</v>
      </c>
      <c r="BE234" s="2">
        <v>1</v>
      </c>
      <c r="BY234" s="2">
        <v>1</v>
      </c>
      <c r="BZ234" s="2">
        <v>16</v>
      </c>
      <c r="CH234" s="2">
        <v>1</v>
      </c>
      <c r="CW234" s="2">
        <v>1</v>
      </c>
      <c r="CY234" s="2">
        <v>2</v>
      </c>
      <c r="DE234" s="2">
        <v>12</v>
      </c>
      <c r="DJ234" s="2">
        <v>1</v>
      </c>
      <c r="DP234" s="2">
        <v>1</v>
      </c>
      <c r="DX234" s="2">
        <v>21</v>
      </c>
      <c r="EB234" s="2">
        <v>2</v>
      </c>
      <c r="EM234" s="2">
        <v>11</v>
      </c>
      <c r="EX234" s="2">
        <v>1</v>
      </c>
      <c r="FF234" s="2">
        <v>15</v>
      </c>
      <c r="FQ234" s="2">
        <v>1</v>
      </c>
      <c r="GR234" s="2">
        <v>2</v>
      </c>
      <c r="GV234" s="2">
        <v>1</v>
      </c>
    </row>
    <row r="235" spans="1:208" x14ac:dyDescent="0.35">
      <c r="A235" t="s">
        <v>278</v>
      </c>
      <c r="B235" t="s">
        <v>280</v>
      </c>
      <c r="C235" s="1">
        <v>43047</v>
      </c>
      <c r="D235">
        <v>2</v>
      </c>
      <c r="AK235">
        <v>1</v>
      </c>
      <c r="AN235">
        <v>1</v>
      </c>
      <c r="AR235">
        <v>4</v>
      </c>
      <c r="AS235">
        <v>8</v>
      </c>
      <c r="AT235">
        <v>3</v>
      </c>
      <c r="BA235">
        <v>2</v>
      </c>
      <c r="BY235">
        <v>1</v>
      </c>
      <c r="CA235">
        <v>10</v>
      </c>
      <c r="CI235">
        <v>1</v>
      </c>
      <c r="CQ235">
        <v>4</v>
      </c>
      <c r="CY235">
        <v>2</v>
      </c>
      <c r="DE235">
        <v>7</v>
      </c>
      <c r="DP235">
        <v>3</v>
      </c>
      <c r="DX235">
        <v>12</v>
      </c>
      <c r="EB235">
        <v>1</v>
      </c>
      <c r="EL235">
        <v>2</v>
      </c>
      <c r="EM235">
        <v>25</v>
      </c>
      <c r="FF235">
        <v>13</v>
      </c>
      <c r="FQ235">
        <v>1</v>
      </c>
      <c r="GF235">
        <v>1</v>
      </c>
      <c r="GR235">
        <v>7</v>
      </c>
      <c r="GZ235">
        <v>1</v>
      </c>
    </row>
    <row r="236" spans="1:208" s="2" customFormat="1" x14ac:dyDescent="0.35">
      <c r="A236" s="2" t="s">
        <v>278</v>
      </c>
      <c r="B236" s="2" t="s">
        <v>281</v>
      </c>
      <c r="C236" s="3">
        <v>43175</v>
      </c>
      <c r="D236" s="2">
        <v>1</v>
      </c>
      <c r="Q236" s="2">
        <v>1</v>
      </c>
      <c r="AS236" s="2">
        <v>5</v>
      </c>
      <c r="AT236" s="2">
        <v>20</v>
      </c>
      <c r="BZ236" s="2">
        <v>37</v>
      </c>
      <c r="CA236" s="2">
        <v>3</v>
      </c>
      <c r="CF236" s="2">
        <v>1</v>
      </c>
      <c r="CQ236" s="2">
        <v>2</v>
      </c>
      <c r="CY236" s="2">
        <v>4</v>
      </c>
      <c r="DE236" s="2">
        <v>7</v>
      </c>
      <c r="DP236" s="2">
        <v>1</v>
      </c>
      <c r="DX236" s="2">
        <v>8</v>
      </c>
      <c r="EM236" s="2">
        <v>1</v>
      </c>
      <c r="EO236" s="2">
        <v>1</v>
      </c>
      <c r="FF236" s="2">
        <v>2</v>
      </c>
      <c r="FM236" s="2">
        <v>6</v>
      </c>
      <c r="FY236" s="2">
        <v>4</v>
      </c>
      <c r="GF236" s="2">
        <v>6</v>
      </c>
      <c r="GJ236" s="2">
        <v>1</v>
      </c>
    </row>
    <row r="237" spans="1:208" x14ac:dyDescent="0.35">
      <c r="A237" t="s">
        <v>282</v>
      </c>
      <c r="B237" t="s">
        <v>283</v>
      </c>
      <c r="C237" s="1">
        <v>44648</v>
      </c>
      <c r="D237">
        <v>1</v>
      </c>
      <c r="E237">
        <v>1</v>
      </c>
      <c r="Q237">
        <v>1</v>
      </c>
      <c r="AT237">
        <v>4</v>
      </c>
      <c r="BR237">
        <v>5</v>
      </c>
      <c r="BZ237">
        <v>73</v>
      </c>
      <c r="CA237">
        <v>6</v>
      </c>
      <c r="CI237">
        <v>1</v>
      </c>
      <c r="CQ237">
        <v>1</v>
      </c>
      <c r="DE237">
        <v>1</v>
      </c>
      <c r="DX237">
        <v>2</v>
      </c>
      <c r="EM237">
        <v>3</v>
      </c>
      <c r="EU237">
        <v>1</v>
      </c>
      <c r="FF237">
        <v>2</v>
      </c>
      <c r="FM237">
        <v>2</v>
      </c>
      <c r="FQ237">
        <v>3</v>
      </c>
      <c r="FY237">
        <v>2</v>
      </c>
      <c r="GE237">
        <v>1</v>
      </c>
      <c r="GF237">
        <v>1</v>
      </c>
    </row>
    <row r="238" spans="1:208" x14ac:dyDescent="0.35">
      <c r="A238" t="s">
        <v>282</v>
      </c>
      <c r="B238" t="s">
        <v>284</v>
      </c>
      <c r="C238" s="1">
        <v>44818</v>
      </c>
      <c r="D238">
        <v>1</v>
      </c>
      <c r="N238">
        <v>2</v>
      </c>
      <c r="V238">
        <v>3</v>
      </c>
      <c r="Y238">
        <v>4</v>
      </c>
      <c r="Z238">
        <v>2</v>
      </c>
      <c r="AH238">
        <v>1</v>
      </c>
      <c r="AR238">
        <v>1</v>
      </c>
      <c r="AS238">
        <v>2</v>
      </c>
      <c r="AT238">
        <v>1</v>
      </c>
      <c r="BE238">
        <v>3</v>
      </c>
      <c r="CC238">
        <v>2</v>
      </c>
      <c r="CY238">
        <v>2</v>
      </c>
      <c r="DE238">
        <v>9</v>
      </c>
      <c r="DX238">
        <v>2</v>
      </c>
      <c r="EC238">
        <v>1</v>
      </c>
      <c r="EH238">
        <v>1</v>
      </c>
      <c r="EL238">
        <v>3</v>
      </c>
      <c r="EM238">
        <v>19</v>
      </c>
      <c r="FD238">
        <v>2</v>
      </c>
      <c r="FF238">
        <v>40</v>
      </c>
      <c r="FQ238">
        <v>5</v>
      </c>
      <c r="GF238">
        <v>4</v>
      </c>
      <c r="GJ238">
        <v>1</v>
      </c>
    </row>
    <row r="239" spans="1:208" x14ac:dyDescent="0.35">
      <c r="A239" t="s">
        <v>285</v>
      </c>
      <c r="B239" t="s">
        <v>286</v>
      </c>
      <c r="C239" s="1">
        <v>39552</v>
      </c>
      <c r="D239">
        <v>1</v>
      </c>
      <c r="Y239">
        <v>4</v>
      </c>
      <c r="AT239">
        <v>34</v>
      </c>
      <c r="BD239">
        <v>2</v>
      </c>
      <c r="BW239">
        <v>34</v>
      </c>
      <c r="CA239">
        <v>3</v>
      </c>
      <c r="CQ239">
        <v>7</v>
      </c>
      <c r="CV239">
        <v>1</v>
      </c>
      <c r="DA239">
        <v>5</v>
      </c>
      <c r="DF239">
        <v>2</v>
      </c>
      <c r="DU239">
        <v>1</v>
      </c>
      <c r="EV239">
        <v>2</v>
      </c>
      <c r="EX239">
        <v>1</v>
      </c>
      <c r="EZ239">
        <v>3</v>
      </c>
      <c r="FF239">
        <v>3</v>
      </c>
      <c r="FP239">
        <v>2</v>
      </c>
      <c r="GE239">
        <v>1</v>
      </c>
    </row>
    <row r="240" spans="1:208" x14ac:dyDescent="0.35">
      <c r="A240" t="s">
        <v>285</v>
      </c>
      <c r="B240" t="s">
        <v>287</v>
      </c>
      <c r="C240" s="1">
        <v>39743</v>
      </c>
      <c r="D240">
        <v>1</v>
      </c>
      <c r="U240">
        <v>1</v>
      </c>
      <c r="Y240">
        <v>2</v>
      </c>
      <c r="AT240">
        <v>3</v>
      </c>
      <c r="AZ240">
        <v>6</v>
      </c>
      <c r="BW240">
        <v>62</v>
      </c>
      <c r="CA240">
        <v>9</v>
      </c>
      <c r="CQ240">
        <v>8</v>
      </c>
      <c r="DU240">
        <v>1</v>
      </c>
      <c r="EZ240">
        <v>4</v>
      </c>
      <c r="FF240">
        <v>3</v>
      </c>
      <c r="FP240">
        <v>6</v>
      </c>
      <c r="GE240">
        <v>2</v>
      </c>
      <c r="GQ240">
        <v>5</v>
      </c>
      <c r="GY240">
        <v>1</v>
      </c>
    </row>
    <row r="241" spans="1:212" x14ac:dyDescent="0.35">
      <c r="A241" t="s">
        <v>288</v>
      </c>
      <c r="B241" t="s">
        <v>289</v>
      </c>
      <c r="C241" s="1">
        <v>38463</v>
      </c>
      <c r="D241">
        <v>1</v>
      </c>
      <c r="AF241">
        <v>2</v>
      </c>
      <c r="AN241">
        <v>1</v>
      </c>
      <c r="AT241">
        <v>9</v>
      </c>
      <c r="BW241">
        <v>10</v>
      </c>
      <c r="BX241">
        <v>1</v>
      </c>
      <c r="CA241">
        <v>47</v>
      </c>
      <c r="CQ241">
        <v>31</v>
      </c>
      <c r="DA241">
        <v>7</v>
      </c>
      <c r="DF241">
        <v>4</v>
      </c>
      <c r="DS241">
        <v>1</v>
      </c>
      <c r="DU241">
        <v>2</v>
      </c>
      <c r="EX241">
        <v>2</v>
      </c>
      <c r="EZ241">
        <v>1</v>
      </c>
      <c r="FF241">
        <v>1</v>
      </c>
      <c r="FP241">
        <v>2</v>
      </c>
      <c r="GA241">
        <v>1</v>
      </c>
      <c r="GE241">
        <v>6</v>
      </c>
    </row>
    <row r="242" spans="1:212" x14ac:dyDescent="0.35">
      <c r="A242" t="s">
        <v>288</v>
      </c>
      <c r="B242" t="s">
        <v>290</v>
      </c>
      <c r="C242" s="1">
        <v>38649</v>
      </c>
      <c r="D242">
        <v>1</v>
      </c>
      <c r="U242">
        <v>1</v>
      </c>
      <c r="AJ242">
        <v>1</v>
      </c>
      <c r="AN242">
        <v>2</v>
      </c>
      <c r="AT242">
        <v>1</v>
      </c>
      <c r="BD242">
        <v>2</v>
      </c>
      <c r="BW242">
        <v>21</v>
      </c>
      <c r="CA242">
        <v>1</v>
      </c>
      <c r="CQ242">
        <v>24</v>
      </c>
      <c r="DA242">
        <v>4</v>
      </c>
      <c r="DF242">
        <v>30</v>
      </c>
      <c r="DU242">
        <v>1</v>
      </c>
      <c r="EV242">
        <v>4</v>
      </c>
      <c r="EZ242">
        <v>3</v>
      </c>
      <c r="FF242">
        <v>20</v>
      </c>
      <c r="GW242">
        <v>1</v>
      </c>
    </row>
    <row r="243" spans="1:212" x14ac:dyDescent="0.35">
      <c r="A243" t="s">
        <v>291</v>
      </c>
      <c r="B243" t="s">
        <v>292</v>
      </c>
      <c r="C243" s="1">
        <v>36649</v>
      </c>
      <c r="D243">
        <v>1</v>
      </c>
      <c r="Y243">
        <v>3</v>
      </c>
      <c r="AF243">
        <v>1</v>
      </c>
      <c r="AM243">
        <v>3</v>
      </c>
      <c r="AT243">
        <v>9</v>
      </c>
      <c r="AV243">
        <v>1</v>
      </c>
      <c r="BD243">
        <v>10</v>
      </c>
      <c r="BW243">
        <v>4</v>
      </c>
      <c r="CA243">
        <v>36</v>
      </c>
      <c r="CK243">
        <v>1</v>
      </c>
      <c r="CQ243">
        <v>21</v>
      </c>
      <c r="DA243">
        <v>1</v>
      </c>
      <c r="DF243">
        <v>9</v>
      </c>
      <c r="DU243">
        <v>5</v>
      </c>
      <c r="EF243">
        <v>2</v>
      </c>
      <c r="EZ243">
        <v>1</v>
      </c>
      <c r="FF243">
        <v>1</v>
      </c>
      <c r="FP243">
        <v>5</v>
      </c>
      <c r="GE243">
        <v>4</v>
      </c>
      <c r="GW243">
        <v>2</v>
      </c>
    </row>
    <row r="244" spans="1:212" x14ac:dyDescent="0.35">
      <c r="A244" t="s">
        <v>291</v>
      </c>
      <c r="B244" t="s">
        <v>293</v>
      </c>
      <c r="C244" s="1">
        <v>36811</v>
      </c>
      <c r="D244">
        <v>1</v>
      </c>
      <c r="U244">
        <v>10</v>
      </c>
      <c r="Y244">
        <v>19</v>
      </c>
      <c r="AM244">
        <v>2</v>
      </c>
      <c r="AT244">
        <v>16</v>
      </c>
      <c r="AU244">
        <v>1</v>
      </c>
      <c r="BD244">
        <v>11</v>
      </c>
      <c r="BW244">
        <v>32</v>
      </c>
      <c r="CA244">
        <v>1</v>
      </c>
      <c r="CK244">
        <v>1</v>
      </c>
      <c r="CQ244">
        <v>19</v>
      </c>
      <c r="DA244">
        <v>78</v>
      </c>
      <c r="DF244">
        <v>54</v>
      </c>
      <c r="DU244">
        <v>7</v>
      </c>
      <c r="EV244">
        <v>1</v>
      </c>
      <c r="FF244">
        <v>3</v>
      </c>
      <c r="FP244">
        <v>9</v>
      </c>
      <c r="FU244">
        <v>2</v>
      </c>
      <c r="GD244">
        <v>1</v>
      </c>
      <c r="GE244">
        <v>50</v>
      </c>
    </row>
    <row r="245" spans="1:212" x14ac:dyDescent="0.35">
      <c r="A245" t="s">
        <v>294</v>
      </c>
      <c r="B245" t="s">
        <v>295</v>
      </c>
      <c r="C245" s="1">
        <v>41424</v>
      </c>
      <c r="D245">
        <v>1</v>
      </c>
      <c r="J245">
        <v>2</v>
      </c>
      <c r="M245">
        <v>2</v>
      </c>
      <c r="AT245">
        <v>35</v>
      </c>
      <c r="DG245">
        <v>4</v>
      </c>
      <c r="DJ245">
        <v>2</v>
      </c>
      <c r="DN245">
        <v>3</v>
      </c>
      <c r="DQ245">
        <v>9</v>
      </c>
      <c r="ED245">
        <v>1</v>
      </c>
      <c r="EL245">
        <v>3</v>
      </c>
      <c r="EQ245">
        <v>1</v>
      </c>
      <c r="EX245">
        <v>1</v>
      </c>
      <c r="FZ245">
        <v>5</v>
      </c>
    </row>
    <row r="246" spans="1:212" x14ac:dyDescent="0.35">
      <c r="A246" t="s">
        <v>296</v>
      </c>
      <c r="B246" t="s">
        <v>297</v>
      </c>
      <c r="C246" s="1">
        <v>39714</v>
      </c>
      <c r="D246">
        <v>1</v>
      </c>
      <c r="N246">
        <v>1</v>
      </c>
      <c r="Y246">
        <v>14</v>
      </c>
      <c r="AT246">
        <v>23</v>
      </c>
      <c r="BB246">
        <v>2</v>
      </c>
      <c r="BW246">
        <v>24</v>
      </c>
      <c r="CC246">
        <v>2</v>
      </c>
      <c r="CV246">
        <v>7</v>
      </c>
      <c r="DA246">
        <v>33</v>
      </c>
      <c r="EL246">
        <v>3</v>
      </c>
      <c r="EZ246">
        <v>1</v>
      </c>
      <c r="FF246">
        <v>4</v>
      </c>
      <c r="GE246">
        <v>4</v>
      </c>
      <c r="GY246">
        <v>2</v>
      </c>
    </row>
    <row r="247" spans="1:212" x14ac:dyDescent="0.35">
      <c r="A247" t="s">
        <v>296</v>
      </c>
      <c r="B247" t="s">
        <v>298</v>
      </c>
      <c r="C247" s="1">
        <v>42130</v>
      </c>
      <c r="D247">
        <v>1</v>
      </c>
      <c r="E247">
        <v>3</v>
      </c>
      <c r="Q247">
        <v>1</v>
      </c>
      <c r="Y247">
        <v>4</v>
      </c>
      <c r="Z247">
        <v>4</v>
      </c>
      <c r="AR247">
        <v>1</v>
      </c>
      <c r="AT247">
        <v>54</v>
      </c>
      <c r="BG247">
        <v>3</v>
      </c>
      <c r="BW247">
        <v>1</v>
      </c>
      <c r="CH247">
        <v>1</v>
      </c>
      <c r="CV247">
        <v>3</v>
      </c>
      <c r="CY247">
        <v>4</v>
      </c>
      <c r="DA247">
        <v>4</v>
      </c>
      <c r="DU247">
        <v>1</v>
      </c>
      <c r="FQ247">
        <v>1</v>
      </c>
      <c r="GF247">
        <v>1</v>
      </c>
      <c r="GJ247">
        <v>23</v>
      </c>
      <c r="GU247">
        <v>1</v>
      </c>
    </row>
    <row r="248" spans="1:212" x14ac:dyDescent="0.35">
      <c r="A248" t="s">
        <v>296</v>
      </c>
      <c r="B248" t="s">
        <v>299</v>
      </c>
      <c r="C248" s="1">
        <v>42325</v>
      </c>
      <c r="D248">
        <v>1</v>
      </c>
      <c r="N248">
        <v>1</v>
      </c>
      <c r="AN248">
        <v>1</v>
      </c>
      <c r="AR248">
        <v>8</v>
      </c>
      <c r="AT248">
        <v>23</v>
      </c>
      <c r="BG248">
        <v>1</v>
      </c>
      <c r="BT248">
        <v>1</v>
      </c>
      <c r="BZ248">
        <v>4</v>
      </c>
      <c r="CA248">
        <v>6</v>
      </c>
      <c r="CK248">
        <v>1</v>
      </c>
      <c r="CQ248">
        <v>1</v>
      </c>
      <c r="CY248">
        <v>6</v>
      </c>
      <c r="DE248">
        <v>5</v>
      </c>
      <c r="DX248">
        <v>2</v>
      </c>
      <c r="EE248">
        <v>1</v>
      </c>
      <c r="EL248">
        <v>6</v>
      </c>
      <c r="EM248">
        <v>3</v>
      </c>
      <c r="FF248">
        <v>10</v>
      </c>
      <c r="FQ248">
        <v>2</v>
      </c>
      <c r="GF248">
        <v>5</v>
      </c>
      <c r="GJ248">
        <v>22</v>
      </c>
      <c r="GR248">
        <v>1</v>
      </c>
    </row>
    <row r="249" spans="1:212" x14ac:dyDescent="0.35">
      <c r="A249" t="s">
        <v>296</v>
      </c>
      <c r="B249" t="s">
        <v>300</v>
      </c>
      <c r="C249" s="1">
        <v>42509</v>
      </c>
      <c r="D249">
        <v>1</v>
      </c>
      <c r="E249">
        <v>1</v>
      </c>
      <c r="Q249">
        <v>8</v>
      </c>
      <c r="Y249">
        <v>9</v>
      </c>
      <c r="Z249">
        <v>5</v>
      </c>
      <c r="AI249">
        <v>1</v>
      </c>
      <c r="AR249">
        <v>8</v>
      </c>
      <c r="AS249">
        <v>2</v>
      </c>
      <c r="AT249">
        <v>29</v>
      </c>
      <c r="CE249">
        <v>1</v>
      </c>
      <c r="CK249">
        <v>1</v>
      </c>
      <c r="CO249">
        <v>1</v>
      </c>
      <c r="CY249">
        <v>4</v>
      </c>
      <c r="DA249">
        <v>3</v>
      </c>
      <c r="DU249">
        <v>1</v>
      </c>
      <c r="EM249">
        <v>5</v>
      </c>
      <c r="FF249">
        <v>1</v>
      </c>
      <c r="GF249">
        <v>7</v>
      </c>
      <c r="GJ249">
        <v>19</v>
      </c>
      <c r="GZ249">
        <v>3</v>
      </c>
      <c r="HA249">
        <v>1</v>
      </c>
    </row>
    <row r="250" spans="1:212" x14ac:dyDescent="0.35">
      <c r="A250" t="s">
        <v>296</v>
      </c>
      <c r="B250" t="s">
        <v>301</v>
      </c>
      <c r="C250" s="1">
        <v>42682</v>
      </c>
      <c r="D250">
        <v>1</v>
      </c>
      <c r="E250">
        <v>2</v>
      </c>
      <c r="H250">
        <v>33</v>
      </c>
      <c r="AR250">
        <v>1</v>
      </c>
      <c r="AS250">
        <v>1</v>
      </c>
      <c r="AT250">
        <v>58</v>
      </c>
      <c r="CA250">
        <v>2</v>
      </c>
      <c r="DA250">
        <v>1</v>
      </c>
      <c r="EM250">
        <v>6</v>
      </c>
      <c r="FE250">
        <v>4</v>
      </c>
      <c r="GF250">
        <v>2</v>
      </c>
    </row>
    <row r="251" spans="1:212" x14ac:dyDescent="0.35">
      <c r="A251" t="s">
        <v>296</v>
      </c>
      <c r="B251" t="s">
        <v>302</v>
      </c>
      <c r="C251" s="1">
        <v>42894</v>
      </c>
      <c r="D251">
        <v>1</v>
      </c>
      <c r="E251">
        <v>1</v>
      </c>
      <c r="Q251">
        <v>3</v>
      </c>
      <c r="Y251">
        <v>3</v>
      </c>
      <c r="AQ251">
        <v>5</v>
      </c>
      <c r="AR251">
        <v>14</v>
      </c>
      <c r="AS251">
        <v>1</v>
      </c>
      <c r="AT251">
        <v>33</v>
      </c>
      <c r="BG251">
        <v>1</v>
      </c>
      <c r="DA251">
        <v>3</v>
      </c>
      <c r="DC251">
        <v>2</v>
      </c>
      <c r="EL251">
        <v>1</v>
      </c>
      <c r="EM251">
        <v>7</v>
      </c>
      <c r="FF251">
        <v>2</v>
      </c>
      <c r="FQ251">
        <v>2</v>
      </c>
      <c r="GF251">
        <v>4</v>
      </c>
      <c r="GJ251">
        <v>25</v>
      </c>
      <c r="GZ251">
        <v>3</v>
      </c>
    </row>
    <row r="252" spans="1:212" x14ac:dyDescent="0.35">
      <c r="A252" t="s">
        <v>296</v>
      </c>
      <c r="B252" t="s">
        <v>303</v>
      </c>
      <c r="C252" s="1">
        <v>43041</v>
      </c>
      <c r="D252">
        <v>1</v>
      </c>
      <c r="N252">
        <v>1</v>
      </c>
      <c r="Q252">
        <v>3</v>
      </c>
      <c r="Y252">
        <v>1</v>
      </c>
      <c r="AR252">
        <v>30</v>
      </c>
      <c r="AT252">
        <v>6</v>
      </c>
      <c r="BA252">
        <v>3</v>
      </c>
      <c r="CY252">
        <v>40</v>
      </c>
      <c r="DA252">
        <v>10</v>
      </c>
      <c r="DE252">
        <v>1</v>
      </c>
      <c r="DX252">
        <v>3</v>
      </c>
      <c r="EE252">
        <v>1</v>
      </c>
      <c r="EM252">
        <v>1</v>
      </c>
      <c r="FF252">
        <v>2</v>
      </c>
      <c r="GJ252">
        <v>7</v>
      </c>
      <c r="GM252">
        <v>1</v>
      </c>
    </row>
    <row r="253" spans="1:212" x14ac:dyDescent="0.35">
      <c r="A253" t="s">
        <v>296</v>
      </c>
      <c r="B253" t="s">
        <v>304</v>
      </c>
      <c r="C253" s="1">
        <v>44692</v>
      </c>
      <c r="D253">
        <v>1</v>
      </c>
      <c r="E253">
        <v>1</v>
      </c>
      <c r="Q253">
        <v>4</v>
      </c>
      <c r="Z253">
        <v>4</v>
      </c>
      <c r="AR253">
        <v>4</v>
      </c>
      <c r="AT253">
        <v>64</v>
      </c>
      <c r="BH253">
        <v>2</v>
      </c>
      <c r="CH253">
        <v>1</v>
      </c>
      <c r="CV253">
        <v>1</v>
      </c>
      <c r="CY253">
        <v>5</v>
      </c>
      <c r="DA253">
        <v>5</v>
      </c>
      <c r="EL253">
        <v>8</v>
      </c>
      <c r="FA253">
        <v>1</v>
      </c>
      <c r="GF253">
        <v>4</v>
      </c>
      <c r="GJ253">
        <v>2</v>
      </c>
      <c r="GU253">
        <v>1</v>
      </c>
      <c r="GZ253">
        <v>3</v>
      </c>
    </row>
    <row r="254" spans="1:212" x14ac:dyDescent="0.35">
      <c r="A254" t="s">
        <v>305</v>
      </c>
      <c r="B254" t="s">
        <v>306</v>
      </c>
      <c r="C254" s="1">
        <v>43984</v>
      </c>
      <c r="D254">
        <v>1</v>
      </c>
      <c r="Q254">
        <v>1</v>
      </c>
      <c r="Y254">
        <v>6</v>
      </c>
      <c r="Z254">
        <v>7</v>
      </c>
      <c r="AR254">
        <v>9</v>
      </c>
      <c r="AS254">
        <v>2</v>
      </c>
      <c r="AT254">
        <v>3</v>
      </c>
      <c r="CG254">
        <v>2</v>
      </c>
      <c r="CY254">
        <v>2</v>
      </c>
      <c r="DE254">
        <v>1</v>
      </c>
      <c r="DX254">
        <v>1</v>
      </c>
      <c r="EL254">
        <v>1</v>
      </c>
      <c r="EM254">
        <v>3</v>
      </c>
      <c r="FF254">
        <v>19</v>
      </c>
      <c r="FQ254">
        <v>4</v>
      </c>
      <c r="GF254">
        <v>29</v>
      </c>
      <c r="GJ254">
        <v>19</v>
      </c>
      <c r="GU254">
        <v>1</v>
      </c>
    </row>
    <row r="255" spans="1:212" x14ac:dyDescent="0.35">
      <c r="A255" t="s">
        <v>305</v>
      </c>
      <c r="B255" t="s">
        <v>307</v>
      </c>
      <c r="C255" s="1">
        <v>44132</v>
      </c>
      <c r="D255">
        <v>1</v>
      </c>
      <c r="Y255">
        <v>1</v>
      </c>
      <c r="Z255">
        <v>2</v>
      </c>
      <c r="AR255">
        <v>27</v>
      </c>
      <c r="AS255">
        <v>11</v>
      </c>
      <c r="AT255">
        <v>11</v>
      </c>
      <c r="AY255">
        <v>1</v>
      </c>
      <c r="BA255">
        <v>1</v>
      </c>
      <c r="BH255">
        <v>3</v>
      </c>
      <c r="CH255">
        <v>1</v>
      </c>
      <c r="CW255">
        <v>1</v>
      </c>
      <c r="CY255">
        <v>6</v>
      </c>
      <c r="DA255">
        <v>3</v>
      </c>
      <c r="DX255">
        <v>1</v>
      </c>
      <c r="EL255">
        <v>2</v>
      </c>
      <c r="FF255">
        <v>3</v>
      </c>
      <c r="FQ255">
        <v>4</v>
      </c>
      <c r="GF255">
        <v>15</v>
      </c>
      <c r="GH255">
        <v>1</v>
      </c>
      <c r="GJ255">
        <v>9</v>
      </c>
      <c r="GR255">
        <v>4</v>
      </c>
      <c r="GZ255">
        <v>1</v>
      </c>
      <c r="HD255">
        <v>2</v>
      </c>
    </row>
    <row r="256" spans="1:212" x14ac:dyDescent="0.35">
      <c r="A256" t="s">
        <v>305</v>
      </c>
      <c r="B256" t="s">
        <v>308</v>
      </c>
      <c r="C256" s="1">
        <v>44322</v>
      </c>
      <c r="D256">
        <v>1</v>
      </c>
      <c r="E256">
        <v>6</v>
      </c>
      <c r="Q256">
        <v>1</v>
      </c>
      <c r="Y256">
        <v>1</v>
      </c>
      <c r="Z256">
        <v>15</v>
      </c>
      <c r="AR256">
        <v>5</v>
      </c>
      <c r="AS256">
        <v>3</v>
      </c>
      <c r="AT256">
        <v>31</v>
      </c>
      <c r="BH256">
        <v>1</v>
      </c>
      <c r="CH256">
        <v>8</v>
      </c>
      <c r="CW256">
        <v>1</v>
      </c>
      <c r="CY256">
        <v>1</v>
      </c>
      <c r="DX256">
        <v>2</v>
      </c>
      <c r="DZ256">
        <v>1</v>
      </c>
      <c r="EE256">
        <v>1</v>
      </c>
      <c r="FD256">
        <v>1</v>
      </c>
      <c r="FF256">
        <v>11</v>
      </c>
      <c r="FQ256">
        <v>3</v>
      </c>
      <c r="FZ256">
        <v>1</v>
      </c>
      <c r="GF256">
        <v>3</v>
      </c>
      <c r="GJ256">
        <v>6</v>
      </c>
      <c r="GU256">
        <v>7</v>
      </c>
      <c r="GZ256">
        <v>1</v>
      </c>
    </row>
    <row r="257" spans="1:213" x14ac:dyDescent="0.35">
      <c r="A257" t="s">
        <v>305</v>
      </c>
      <c r="B257" t="s">
        <v>309</v>
      </c>
      <c r="C257" s="1">
        <v>44489</v>
      </c>
      <c r="D257">
        <v>1</v>
      </c>
      <c r="E257">
        <v>3</v>
      </c>
      <c r="L257">
        <v>3</v>
      </c>
      <c r="Y257">
        <v>2</v>
      </c>
      <c r="Z257">
        <v>1</v>
      </c>
      <c r="AR257">
        <v>15</v>
      </c>
      <c r="AS257">
        <v>25</v>
      </c>
      <c r="AT257">
        <v>1</v>
      </c>
      <c r="CY257">
        <v>4</v>
      </c>
      <c r="DE257">
        <v>5</v>
      </c>
      <c r="DX257">
        <v>10</v>
      </c>
      <c r="EB257">
        <v>1</v>
      </c>
      <c r="EL257">
        <v>2</v>
      </c>
      <c r="EM257">
        <v>2</v>
      </c>
      <c r="EY257">
        <v>1</v>
      </c>
      <c r="EZ257">
        <v>1</v>
      </c>
      <c r="FF257">
        <v>11</v>
      </c>
      <c r="FQ257">
        <v>1</v>
      </c>
      <c r="GF257">
        <v>2</v>
      </c>
      <c r="GI257">
        <v>1</v>
      </c>
      <c r="GJ257">
        <v>7</v>
      </c>
      <c r="GR257">
        <v>2</v>
      </c>
      <c r="GU257">
        <v>9</v>
      </c>
      <c r="GZ257">
        <v>1</v>
      </c>
    </row>
    <row r="258" spans="1:213" x14ac:dyDescent="0.35">
      <c r="A258" t="s">
        <v>310</v>
      </c>
      <c r="B258" t="s">
        <v>311</v>
      </c>
      <c r="C258" s="1">
        <v>43223</v>
      </c>
      <c r="D258">
        <v>1</v>
      </c>
      <c r="L258">
        <v>1</v>
      </c>
      <c r="Y258">
        <v>3</v>
      </c>
      <c r="AS258">
        <v>11</v>
      </c>
      <c r="AT258">
        <v>25</v>
      </c>
      <c r="BA258">
        <v>2</v>
      </c>
      <c r="BG258">
        <v>2</v>
      </c>
      <c r="CY258">
        <v>4</v>
      </c>
      <c r="DX258">
        <v>1</v>
      </c>
      <c r="EK258">
        <v>1</v>
      </c>
      <c r="EM258">
        <v>3</v>
      </c>
      <c r="ER258">
        <v>1</v>
      </c>
      <c r="FF258">
        <v>32</v>
      </c>
      <c r="GF258">
        <v>5</v>
      </c>
      <c r="GJ258">
        <v>8</v>
      </c>
      <c r="GU258">
        <v>11</v>
      </c>
    </row>
    <row r="259" spans="1:213" x14ac:dyDescent="0.35">
      <c r="A259" t="s">
        <v>310</v>
      </c>
      <c r="B259" t="s">
        <v>312</v>
      </c>
      <c r="C259" s="1">
        <v>43382</v>
      </c>
      <c r="D259">
        <v>1</v>
      </c>
      <c r="E259">
        <v>1</v>
      </c>
      <c r="Y259">
        <v>2</v>
      </c>
      <c r="Z259">
        <v>5</v>
      </c>
      <c r="AR259">
        <v>14</v>
      </c>
      <c r="AS259">
        <v>7</v>
      </c>
      <c r="AT259">
        <v>2</v>
      </c>
      <c r="BG259">
        <v>3</v>
      </c>
      <c r="CA259">
        <v>1</v>
      </c>
      <c r="CK259">
        <v>1</v>
      </c>
      <c r="CY259">
        <v>6</v>
      </c>
      <c r="DE259">
        <v>8</v>
      </c>
      <c r="DX259">
        <v>17</v>
      </c>
      <c r="EB259">
        <v>1</v>
      </c>
      <c r="EL259">
        <v>2</v>
      </c>
      <c r="EM259">
        <v>3</v>
      </c>
      <c r="FF259">
        <v>5</v>
      </c>
      <c r="FQ259">
        <v>5</v>
      </c>
      <c r="GF259">
        <v>1</v>
      </c>
      <c r="GJ259">
        <v>16</v>
      </c>
      <c r="GU259">
        <v>9</v>
      </c>
      <c r="GZ259">
        <v>1</v>
      </c>
    </row>
    <row r="260" spans="1:213" x14ac:dyDescent="0.35">
      <c r="A260" t="s">
        <v>310</v>
      </c>
      <c r="B260" t="s">
        <v>313</v>
      </c>
      <c r="C260" s="1">
        <v>43382</v>
      </c>
      <c r="D260">
        <v>2</v>
      </c>
      <c r="L260">
        <v>1</v>
      </c>
      <c r="R260">
        <v>1</v>
      </c>
      <c r="Y260">
        <v>1</v>
      </c>
      <c r="Z260">
        <v>2</v>
      </c>
      <c r="AR260">
        <v>4</v>
      </c>
      <c r="AS260">
        <v>17</v>
      </c>
      <c r="AT260">
        <v>1</v>
      </c>
      <c r="BG260">
        <v>4</v>
      </c>
      <c r="CQ260">
        <v>2</v>
      </c>
      <c r="CY260">
        <v>5</v>
      </c>
      <c r="DA260">
        <v>1</v>
      </c>
      <c r="DE260">
        <v>2</v>
      </c>
      <c r="DT260">
        <v>2</v>
      </c>
      <c r="DX260">
        <v>5</v>
      </c>
      <c r="EL260">
        <v>2</v>
      </c>
      <c r="EM260">
        <v>2</v>
      </c>
      <c r="FB260">
        <v>12</v>
      </c>
      <c r="FF260">
        <v>10</v>
      </c>
      <c r="FQ260">
        <v>3</v>
      </c>
      <c r="FZ260">
        <v>1</v>
      </c>
      <c r="GF260">
        <v>3</v>
      </c>
      <c r="GI260">
        <v>1</v>
      </c>
      <c r="GJ260">
        <v>15</v>
      </c>
      <c r="GS260">
        <v>5</v>
      </c>
      <c r="GU260">
        <v>7</v>
      </c>
      <c r="GZ260">
        <v>1</v>
      </c>
    </row>
    <row r="261" spans="1:213" x14ac:dyDescent="0.35">
      <c r="A261" t="s">
        <v>310</v>
      </c>
      <c r="B261" t="s">
        <v>314</v>
      </c>
      <c r="C261" s="1">
        <v>43563</v>
      </c>
      <c r="D261">
        <v>1</v>
      </c>
      <c r="K261">
        <v>1</v>
      </c>
      <c r="AR261">
        <v>1</v>
      </c>
      <c r="AS261">
        <v>1</v>
      </c>
      <c r="AT261">
        <v>48</v>
      </c>
      <c r="BZ261">
        <v>5</v>
      </c>
      <c r="CE261">
        <v>2</v>
      </c>
      <c r="CQ261">
        <v>1</v>
      </c>
      <c r="CY261">
        <v>10</v>
      </c>
      <c r="DX261">
        <v>4</v>
      </c>
      <c r="EC261">
        <v>1</v>
      </c>
      <c r="EE261">
        <v>1</v>
      </c>
      <c r="EM261">
        <v>1</v>
      </c>
      <c r="FF261">
        <v>6</v>
      </c>
      <c r="FQ261">
        <v>1</v>
      </c>
      <c r="GJ261">
        <v>14</v>
      </c>
      <c r="GU261">
        <v>12</v>
      </c>
      <c r="GZ261">
        <v>1</v>
      </c>
    </row>
    <row r="262" spans="1:213" x14ac:dyDescent="0.35">
      <c r="A262" t="s">
        <v>310</v>
      </c>
      <c r="B262" t="s">
        <v>315</v>
      </c>
      <c r="C262" s="1">
        <v>43747</v>
      </c>
      <c r="D262">
        <v>1</v>
      </c>
      <c r="Z262">
        <v>3</v>
      </c>
      <c r="AR262">
        <v>3</v>
      </c>
      <c r="AS262">
        <v>31</v>
      </c>
      <c r="AT262">
        <v>1</v>
      </c>
      <c r="BA262">
        <v>1</v>
      </c>
      <c r="BG262">
        <v>1</v>
      </c>
      <c r="CY262">
        <v>6</v>
      </c>
      <c r="DX262">
        <v>3</v>
      </c>
      <c r="EM262">
        <v>1</v>
      </c>
      <c r="FB262">
        <v>7</v>
      </c>
      <c r="FF262">
        <v>24</v>
      </c>
      <c r="FQ262">
        <v>4</v>
      </c>
      <c r="GF262">
        <v>3</v>
      </c>
      <c r="GJ262">
        <v>5</v>
      </c>
      <c r="GU262">
        <v>11</v>
      </c>
      <c r="GV262">
        <v>2</v>
      </c>
      <c r="GZ262">
        <v>4</v>
      </c>
    </row>
    <row r="263" spans="1:213" x14ac:dyDescent="0.35">
      <c r="A263" t="s">
        <v>310</v>
      </c>
      <c r="B263" t="s">
        <v>316</v>
      </c>
      <c r="C263" s="1">
        <v>43747</v>
      </c>
      <c r="D263">
        <v>2</v>
      </c>
      <c r="Y263">
        <v>2</v>
      </c>
      <c r="Z263">
        <v>3</v>
      </c>
      <c r="AM263">
        <v>1</v>
      </c>
      <c r="AR263">
        <v>3</v>
      </c>
      <c r="AS263">
        <v>51</v>
      </c>
      <c r="AT263">
        <v>4</v>
      </c>
      <c r="BG263">
        <v>4</v>
      </c>
      <c r="CY263">
        <v>3</v>
      </c>
      <c r="DX263">
        <v>6</v>
      </c>
      <c r="EL263">
        <v>1</v>
      </c>
      <c r="FB263">
        <v>2</v>
      </c>
      <c r="FF263">
        <v>10</v>
      </c>
      <c r="FQ263">
        <v>6</v>
      </c>
      <c r="GF263">
        <v>3</v>
      </c>
      <c r="GJ263">
        <v>7</v>
      </c>
      <c r="GU263">
        <v>4</v>
      </c>
    </row>
    <row r="264" spans="1:213" x14ac:dyDescent="0.35">
      <c r="A264" t="s">
        <v>317</v>
      </c>
      <c r="B264" t="s">
        <v>318</v>
      </c>
      <c r="C264" s="1">
        <v>42136</v>
      </c>
      <c r="D264">
        <v>1</v>
      </c>
      <c r="E264">
        <v>1</v>
      </c>
      <c r="Q264">
        <v>2</v>
      </c>
      <c r="Y264">
        <v>9</v>
      </c>
      <c r="Z264">
        <v>9</v>
      </c>
      <c r="AS264">
        <v>1</v>
      </c>
      <c r="AT264">
        <v>49</v>
      </c>
      <c r="BG264">
        <v>1</v>
      </c>
      <c r="BZ264">
        <v>2</v>
      </c>
      <c r="CH264">
        <v>1</v>
      </c>
      <c r="CK264">
        <v>1</v>
      </c>
      <c r="CQ264">
        <v>1</v>
      </c>
      <c r="CV264">
        <v>1</v>
      </c>
      <c r="CY264">
        <v>2</v>
      </c>
      <c r="DA264">
        <v>3</v>
      </c>
      <c r="DX264">
        <v>12</v>
      </c>
      <c r="EE264">
        <v>3</v>
      </c>
      <c r="EI264">
        <v>1</v>
      </c>
      <c r="EL264">
        <v>2</v>
      </c>
      <c r="EM264">
        <v>3</v>
      </c>
      <c r="EV264">
        <v>1</v>
      </c>
      <c r="FF264">
        <v>3</v>
      </c>
      <c r="GE264">
        <v>1</v>
      </c>
      <c r="GJ264">
        <v>1</v>
      </c>
    </row>
    <row r="265" spans="1:213" x14ac:dyDescent="0.35">
      <c r="A265" t="s">
        <v>317</v>
      </c>
      <c r="B265" t="s">
        <v>319</v>
      </c>
      <c r="C265" s="1">
        <v>42324</v>
      </c>
      <c r="D265">
        <v>1</v>
      </c>
      <c r="AR265">
        <v>13</v>
      </c>
      <c r="AS265">
        <v>8</v>
      </c>
      <c r="AT265">
        <v>4</v>
      </c>
      <c r="BA265">
        <v>1</v>
      </c>
      <c r="BZ265">
        <v>18</v>
      </c>
      <c r="CA265">
        <v>8</v>
      </c>
      <c r="CQ265">
        <v>5</v>
      </c>
      <c r="DA265">
        <v>4</v>
      </c>
      <c r="DX265">
        <v>31</v>
      </c>
      <c r="EI265">
        <v>1</v>
      </c>
      <c r="EM265">
        <v>2</v>
      </c>
      <c r="FF265">
        <v>4</v>
      </c>
      <c r="FQ265">
        <v>1</v>
      </c>
      <c r="GI265">
        <v>2</v>
      </c>
      <c r="GJ265">
        <v>4</v>
      </c>
      <c r="GR265">
        <v>1</v>
      </c>
      <c r="GU265">
        <v>1</v>
      </c>
      <c r="HE265">
        <v>2</v>
      </c>
    </row>
    <row r="266" spans="1:213" x14ac:dyDescent="0.35">
      <c r="A266" t="s">
        <v>317</v>
      </c>
      <c r="B266" t="s">
        <v>320</v>
      </c>
      <c r="C266" s="1">
        <v>42506</v>
      </c>
      <c r="D266">
        <v>1</v>
      </c>
      <c r="E266">
        <v>3</v>
      </c>
      <c r="Q266">
        <v>6</v>
      </c>
      <c r="Y266">
        <v>5</v>
      </c>
      <c r="Z266">
        <v>3</v>
      </c>
      <c r="AR266">
        <v>10</v>
      </c>
      <c r="AS266">
        <v>3</v>
      </c>
      <c r="AT266">
        <v>44</v>
      </c>
      <c r="BW266">
        <v>1</v>
      </c>
      <c r="BZ266">
        <v>1</v>
      </c>
      <c r="CV266">
        <v>1</v>
      </c>
      <c r="CY266">
        <v>2</v>
      </c>
      <c r="DA266">
        <v>5</v>
      </c>
      <c r="DX266">
        <v>2</v>
      </c>
      <c r="EC266">
        <v>1</v>
      </c>
      <c r="EM266">
        <v>2</v>
      </c>
      <c r="FQ266">
        <v>1</v>
      </c>
      <c r="GF266">
        <v>10</v>
      </c>
      <c r="GJ266">
        <v>8</v>
      </c>
      <c r="GU266">
        <v>2</v>
      </c>
    </row>
    <row r="267" spans="1:213" x14ac:dyDescent="0.35">
      <c r="A267" t="s">
        <v>317</v>
      </c>
      <c r="B267" t="s">
        <v>321</v>
      </c>
      <c r="C267" s="1">
        <v>42681</v>
      </c>
      <c r="D267">
        <v>1</v>
      </c>
      <c r="E267">
        <v>1</v>
      </c>
      <c r="H267">
        <v>9</v>
      </c>
      <c r="AN267">
        <v>3</v>
      </c>
      <c r="AR267">
        <v>2</v>
      </c>
      <c r="AS267">
        <v>1</v>
      </c>
      <c r="AT267">
        <v>20</v>
      </c>
      <c r="BA267">
        <v>1</v>
      </c>
      <c r="BZ267">
        <v>3</v>
      </c>
      <c r="CA267">
        <v>5</v>
      </c>
      <c r="CE267">
        <v>4</v>
      </c>
      <c r="CQ267">
        <v>2</v>
      </c>
      <c r="CY267">
        <v>2</v>
      </c>
      <c r="DE267">
        <v>2</v>
      </c>
      <c r="DT267">
        <v>1</v>
      </c>
      <c r="DX267">
        <v>2</v>
      </c>
      <c r="EM267">
        <v>31</v>
      </c>
      <c r="FE267">
        <v>4</v>
      </c>
      <c r="FF267">
        <v>3</v>
      </c>
      <c r="FQ267">
        <v>1</v>
      </c>
      <c r="GB267">
        <v>2</v>
      </c>
      <c r="GJ267">
        <v>7</v>
      </c>
      <c r="GR267">
        <v>4</v>
      </c>
    </row>
    <row r="268" spans="1:213" x14ac:dyDescent="0.35">
      <c r="A268" t="s">
        <v>317</v>
      </c>
      <c r="B268" t="s">
        <v>322</v>
      </c>
      <c r="C268" s="1">
        <v>43223</v>
      </c>
      <c r="D268">
        <v>1</v>
      </c>
      <c r="E268">
        <v>2</v>
      </c>
      <c r="Y268">
        <v>12</v>
      </c>
      <c r="Z268">
        <v>15</v>
      </c>
      <c r="AR268">
        <v>4</v>
      </c>
      <c r="AS268">
        <v>1</v>
      </c>
      <c r="AT268">
        <v>41</v>
      </c>
      <c r="BZ268">
        <v>2</v>
      </c>
      <c r="CE268">
        <v>3</v>
      </c>
      <c r="CQ268">
        <v>1</v>
      </c>
      <c r="DX268">
        <v>7</v>
      </c>
      <c r="EL268">
        <v>10</v>
      </c>
      <c r="EM268">
        <v>3</v>
      </c>
      <c r="FQ268">
        <v>2</v>
      </c>
      <c r="GF268">
        <v>4</v>
      </c>
      <c r="GI268">
        <v>1</v>
      </c>
      <c r="GJ268">
        <v>2</v>
      </c>
    </row>
    <row r="269" spans="1:213" x14ac:dyDescent="0.35">
      <c r="A269" t="s">
        <v>317</v>
      </c>
      <c r="B269" t="s">
        <v>323</v>
      </c>
      <c r="C269" s="1">
        <v>43382</v>
      </c>
      <c r="D269">
        <v>1</v>
      </c>
      <c r="E269">
        <v>1</v>
      </c>
      <c r="N269">
        <v>1</v>
      </c>
      <c r="Y269">
        <v>2</v>
      </c>
      <c r="Z269">
        <v>7</v>
      </c>
      <c r="AN269">
        <v>1</v>
      </c>
      <c r="AR269">
        <v>15</v>
      </c>
      <c r="AS269">
        <v>24</v>
      </c>
      <c r="AT269">
        <v>6</v>
      </c>
      <c r="BA269">
        <v>2</v>
      </c>
      <c r="BG269">
        <v>2</v>
      </c>
      <c r="BZ269">
        <v>1</v>
      </c>
      <c r="CY269">
        <v>4</v>
      </c>
      <c r="DA269">
        <v>1</v>
      </c>
      <c r="DX269">
        <v>13</v>
      </c>
      <c r="EI269">
        <v>1</v>
      </c>
      <c r="EL269">
        <v>1</v>
      </c>
      <c r="EM269">
        <v>2</v>
      </c>
      <c r="FQ269">
        <v>11</v>
      </c>
      <c r="FZ269">
        <v>1</v>
      </c>
      <c r="GF269">
        <v>6</v>
      </c>
      <c r="GI269">
        <v>2</v>
      </c>
      <c r="GJ269">
        <v>6</v>
      </c>
    </row>
    <row r="270" spans="1:213" x14ac:dyDescent="0.35">
      <c r="A270" t="s">
        <v>317</v>
      </c>
      <c r="B270" t="s">
        <v>324</v>
      </c>
      <c r="C270" s="1">
        <v>43563</v>
      </c>
      <c r="D270">
        <v>1</v>
      </c>
      <c r="E270">
        <v>2</v>
      </c>
      <c r="K270">
        <v>2</v>
      </c>
      <c r="R270">
        <v>1</v>
      </c>
      <c r="Y270">
        <v>2</v>
      </c>
      <c r="Z270">
        <v>1</v>
      </c>
      <c r="AS270">
        <v>1</v>
      </c>
      <c r="AT270">
        <v>29</v>
      </c>
      <c r="BZ270">
        <v>24</v>
      </c>
      <c r="CE270">
        <v>1</v>
      </c>
      <c r="CO270">
        <v>1</v>
      </c>
      <c r="CY270">
        <v>2</v>
      </c>
      <c r="DX270">
        <v>9</v>
      </c>
      <c r="EE270">
        <v>3</v>
      </c>
      <c r="EM270">
        <v>5</v>
      </c>
      <c r="FQ270">
        <v>6</v>
      </c>
      <c r="GJ270">
        <v>19</v>
      </c>
      <c r="GU270">
        <v>2</v>
      </c>
    </row>
    <row r="271" spans="1:213" x14ac:dyDescent="0.35">
      <c r="A271" t="s">
        <v>317</v>
      </c>
      <c r="B271" t="s">
        <v>325</v>
      </c>
      <c r="C271" s="1">
        <v>43746</v>
      </c>
      <c r="D271">
        <v>1</v>
      </c>
      <c r="Y271">
        <v>4</v>
      </c>
      <c r="Z271">
        <v>7</v>
      </c>
      <c r="AR271">
        <v>26</v>
      </c>
      <c r="AS271">
        <v>24</v>
      </c>
      <c r="BU271">
        <v>1</v>
      </c>
      <c r="CQ271">
        <v>1</v>
      </c>
      <c r="CY271">
        <v>5</v>
      </c>
      <c r="DA271">
        <v>1</v>
      </c>
      <c r="DE271">
        <v>4</v>
      </c>
      <c r="DX271">
        <v>20</v>
      </c>
      <c r="EM271">
        <v>2</v>
      </c>
      <c r="FQ271">
        <v>5</v>
      </c>
      <c r="GF271">
        <v>4</v>
      </c>
      <c r="GJ271">
        <v>5</v>
      </c>
      <c r="GS271">
        <v>1</v>
      </c>
    </row>
    <row r="272" spans="1:213" x14ac:dyDescent="0.35">
      <c r="A272" t="s">
        <v>317</v>
      </c>
      <c r="B272" t="s">
        <v>326</v>
      </c>
      <c r="C272" s="1">
        <v>44341</v>
      </c>
      <c r="D272">
        <v>1</v>
      </c>
      <c r="E272">
        <v>2</v>
      </c>
      <c r="L272">
        <v>1</v>
      </c>
      <c r="Q272">
        <v>2</v>
      </c>
      <c r="Y272">
        <v>8</v>
      </c>
      <c r="Z272">
        <v>11</v>
      </c>
      <c r="AR272">
        <v>16</v>
      </c>
      <c r="AS272">
        <v>10</v>
      </c>
      <c r="AT272">
        <v>10</v>
      </c>
      <c r="CY272">
        <v>7</v>
      </c>
      <c r="DA272">
        <v>4</v>
      </c>
      <c r="DE272">
        <v>1</v>
      </c>
      <c r="DX272">
        <v>9</v>
      </c>
      <c r="EM272">
        <v>2</v>
      </c>
      <c r="FQ272">
        <v>5</v>
      </c>
      <c r="GF272">
        <v>4</v>
      </c>
      <c r="GJ272">
        <v>12</v>
      </c>
      <c r="GK272">
        <v>1</v>
      </c>
      <c r="GU272">
        <v>5</v>
      </c>
    </row>
    <row r="273" spans="1:212" x14ac:dyDescent="0.35">
      <c r="A273" t="s">
        <v>317</v>
      </c>
      <c r="B273" t="s">
        <v>327</v>
      </c>
      <c r="C273" s="1">
        <v>44490</v>
      </c>
      <c r="D273">
        <v>1</v>
      </c>
      <c r="E273">
        <v>5</v>
      </c>
      <c r="H273">
        <v>5</v>
      </c>
      <c r="Y273">
        <v>1</v>
      </c>
      <c r="Z273">
        <v>3</v>
      </c>
      <c r="AR273">
        <v>4</v>
      </c>
      <c r="AS273">
        <v>19</v>
      </c>
      <c r="AT273">
        <v>5</v>
      </c>
      <c r="BT273">
        <v>1</v>
      </c>
      <c r="BZ273">
        <v>3</v>
      </c>
      <c r="CQ273">
        <v>3</v>
      </c>
      <c r="CY273">
        <v>6</v>
      </c>
      <c r="DA273">
        <v>2</v>
      </c>
      <c r="DE273">
        <v>4</v>
      </c>
      <c r="DX273">
        <v>11</v>
      </c>
      <c r="EM273">
        <v>2</v>
      </c>
      <c r="EZ273">
        <v>1</v>
      </c>
      <c r="FF273">
        <v>3</v>
      </c>
      <c r="FQ273">
        <v>6</v>
      </c>
      <c r="GF273">
        <v>2</v>
      </c>
      <c r="GI273">
        <v>1</v>
      </c>
      <c r="GJ273">
        <v>17</v>
      </c>
      <c r="GR273">
        <v>1</v>
      </c>
      <c r="GU273">
        <v>3</v>
      </c>
      <c r="GZ273">
        <v>2</v>
      </c>
    </row>
    <row r="274" spans="1:212" x14ac:dyDescent="0.35">
      <c r="A274" t="s">
        <v>328</v>
      </c>
      <c r="B274" t="s">
        <v>329</v>
      </c>
      <c r="C274" s="1">
        <v>39195</v>
      </c>
      <c r="D274">
        <v>1</v>
      </c>
      <c r="Y274">
        <v>1</v>
      </c>
      <c r="AT274">
        <v>42</v>
      </c>
      <c r="BD274">
        <v>3</v>
      </c>
      <c r="BW274">
        <v>24</v>
      </c>
      <c r="CA274">
        <v>3</v>
      </c>
      <c r="CB274">
        <v>1</v>
      </c>
      <c r="CQ274">
        <v>22</v>
      </c>
      <c r="DA274">
        <v>11</v>
      </c>
      <c r="DF274">
        <v>1</v>
      </c>
      <c r="DU274">
        <v>2</v>
      </c>
      <c r="EF274">
        <v>1</v>
      </c>
      <c r="EZ274">
        <v>2</v>
      </c>
      <c r="FF274">
        <v>1</v>
      </c>
      <c r="GE274">
        <v>2</v>
      </c>
    </row>
    <row r="275" spans="1:212" x14ac:dyDescent="0.35">
      <c r="A275" t="s">
        <v>328</v>
      </c>
      <c r="B275" t="s">
        <v>330</v>
      </c>
      <c r="C275" s="1">
        <v>39359</v>
      </c>
      <c r="D275">
        <v>1</v>
      </c>
      <c r="Y275">
        <v>2</v>
      </c>
      <c r="AL275">
        <v>1</v>
      </c>
      <c r="AT275">
        <v>5</v>
      </c>
      <c r="AY275">
        <v>3</v>
      </c>
      <c r="BD275">
        <v>1</v>
      </c>
      <c r="BW275">
        <v>46</v>
      </c>
      <c r="CB275">
        <v>1</v>
      </c>
      <c r="CQ275">
        <v>46</v>
      </c>
      <c r="DA275">
        <v>13</v>
      </c>
      <c r="DF275">
        <v>1</v>
      </c>
      <c r="DN275">
        <v>2</v>
      </c>
      <c r="DU275">
        <v>1</v>
      </c>
      <c r="EZ275">
        <v>3</v>
      </c>
      <c r="FF275">
        <v>4</v>
      </c>
      <c r="FP275">
        <v>3</v>
      </c>
      <c r="GE275">
        <v>1</v>
      </c>
      <c r="GW275">
        <v>1</v>
      </c>
    </row>
    <row r="276" spans="1:212" x14ac:dyDescent="0.35">
      <c r="A276" t="s">
        <v>328</v>
      </c>
      <c r="B276" t="s">
        <v>331</v>
      </c>
      <c r="C276" s="1">
        <v>39562</v>
      </c>
      <c r="D276">
        <v>1</v>
      </c>
      <c r="Y276">
        <v>2</v>
      </c>
      <c r="AJ276">
        <v>2</v>
      </c>
      <c r="AT276">
        <v>30</v>
      </c>
      <c r="BW276">
        <v>24</v>
      </c>
      <c r="BX276">
        <v>1</v>
      </c>
      <c r="CA276">
        <v>2</v>
      </c>
      <c r="CB276">
        <v>3</v>
      </c>
      <c r="CQ276">
        <v>16</v>
      </c>
      <c r="CV276">
        <v>2</v>
      </c>
      <c r="DA276">
        <v>8</v>
      </c>
      <c r="DC276">
        <v>5</v>
      </c>
      <c r="DN276">
        <v>1</v>
      </c>
      <c r="EE276">
        <v>7</v>
      </c>
      <c r="EZ276">
        <v>1</v>
      </c>
      <c r="FA276">
        <v>2</v>
      </c>
      <c r="FF276">
        <v>3</v>
      </c>
      <c r="FP276">
        <v>1</v>
      </c>
      <c r="GE276">
        <v>1</v>
      </c>
    </row>
    <row r="277" spans="1:212" x14ac:dyDescent="0.35">
      <c r="A277" t="s">
        <v>328</v>
      </c>
      <c r="B277" t="s">
        <v>332</v>
      </c>
      <c r="C277" s="1">
        <v>39727</v>
      </c>
      <c r="D277">
        <v>1</v>
      </c>
      <c r="N277">
        <v>1</v>
      </c>
      <c r="Y277">
        <v>5</v>
      </c>
      <c r="AT277">
        <v>13</v>
      </c>
      <c r="AZ277">
        <v>5</v>
      </c>
      <c r="BW277">
        <v>25</v>
      </c>
      <c r="CA277">
        <v>3</v>
      </c>
      <c r="CB277">
        <v>1</v>
      </c>
      <c r="CE277">
        <v>1</v>
      </c>
      <c r="CQ277">
        <v>17</v>
      </c>
      <c r="DA277">
        <v>21</v>
      </c>
      <c r="DF277">
        <v>1</v>
      </c>
      <c r="DK277">
        <v>1</v>
      </c>
      <c r="DU277">
        <v>2</v>
      </c>
      <c r="EL277">
        <v>1</v>
      </c>
      <c r="EZ277">
        <v>8</v>
      </c>
      <c r="FA277">
        <v>1</v>
      </c>
      <c r="FF277">
        <v>6</v>
      </c>
      <c r="FP277">
        <v>2</v>
      </c>
      <c r="GE277">
        <v>3</v>
      </c>
      <c r="GY277">
        <v>1</v>
      </c>
      <c r="HD277">
        <v>1</v>
      </c>
    </row>
    <row r="278" spans="1:212" x14ac:dyDescent="0.35">
      <c r="A278" t="s">
        <v>333</v>
      </c>
      <c r="B278" t="s">
        <v>334</v>
      </c>
      <c r="C278" s="1">
        <v>39714</v>
      </c>
      <c r="D278">
        <v>1</v>
      </c>
      <c r="Y278">
        <v>13</v>
      </c>
      <c r="AT278">
        <v>5</v>
      </c>
      <c r="BD278">
        <v>1</v>
      </c>
      <c r="BW278">
        <v>10</v>
      </c>
      <c r="CA278">
        <v>3</v>
      </c>
      <c r="CQ278">
        <v>12</v>
      </c>
      <c r="DA278">
        <v>13</v>
      </c>
      <c r="DF278">
        <v>2</v>
      </c>
      <c r="DN278">
        <v>4</v>
      </c>
      <c r="DR278">
        <v>1</v>
      </c>
      <c r="DU278">
        <v>1</v>
      </c>
      <c r="EZ278">
        <v>23</v>
      </c>
      <c r="FP278">
        <v>4</v>
      </c>
      <c r="GE278">
        <v>9</v>
      </c>
      <c r="GZ278">
        <v>1</v>
      </c>
    </row>
    <row r="279" spans="1:212" x14ac:dyDescent="0.35">
      <c r="A279" t="s">
        <v>333</v>
      </c>
      <c r="B279" t="s">
        <v>335</v>
      </c>
      <c r="C279" s="1">
        <v>42506</v>
      </c>
      <c r="D279">
        <v>1</v>
      </c>
      <c r="Q279">
        <v>2</v>
      </c>
      <c r="T279">
        <v>2</v>
      </c>
      <c r="Y279">
        <v>1</v>
      </c>
      <c r="Z279">
        <v>1</v>
      </c>
      <c r="AM279">
        <v>1</v>
      </c>
      <c r="AR279">
        <v>8</v>
      </c>
      <c r="AS279">
        <v>1</v>
      </c>
      <c r="AT279">
        <v>41</v>
      </c>
      <c r="AY279">
        <v>2</v>
      </c>
      <c r="CC279">
        <v>1</v>
      </c>
      <c r="CI279">
        <v>1</v>
      </c>
      <c r="CQ279">
        <v>3</v>
      </c>
      <c r="DA279">
        <v>4</v>
      </c>
      <c r="DE279">
        <v>1</v>
      </c>
      <c r="DN279">
        <v>4</v>
      </c>
      <c r="DR279">
        <v>1</v>
      </c>
      <c r="DX279">
        <v>5</v>
      </c>
      <c r="EL279">
        <v>1</v>
      </c>
      <c r="EM279">
        <v>1</v>
      </c>
      <c r="EQ279">
        <v>5</v>
      </c>
      <c r="EU279">
        <v>4</v>
      </c>
      <c r="FF279">
        <v>3</v>
      </c>
      <c r="FQ279">
        <v>3</v>
      </c>
      <c r="GF279">
        <v>4</v>
      </c>
      <c r="GI279">
        <v>2</v>
      </c>
      <c r="GJ279">
        <v>6</v>
      </c>
      <c r="GU279">
        <v>1</v>
      </c>
      <c r="GY279">
        <v>1</v>
      </c>
    </row>
    <row r="280" spans="1:212" x14ac:dyDescent="0.35">
      <c r="A280" t="s">
        <v>333</v>
      </c>
      <c r="B280" t="s">
        <v>336</v>
      </c>
      <c r="C280" s="1">
        <v>42681</v>
      </c>
      <c r="D280">
        <v>1</v>
      </c>
      <c r="H280">
        <v>5</v>
      </c>
      <c r="AR280">
        <v>18</v>
      </c>
      <c r="AS280">
        <v>10</v>
      </c>
      <c r="AT280">
        <v>5</v>
      </c>
      <c r="BU280">
        <v>1</v>
      </c>
      <c r="BZ280">
        <v>1</v>
      </c>
      <c r="CA280">
        <v>13</v>
      </c>
      <c r="CD280">
        <v>1</v>
      </c>
      <c r="CQ280">
        <v>1</v>
      </c>
      <c r="CT280">
        <v>1</v>
      </c>
      <c r="DE280">
        <v>3</v>
      </c>
      <c r="DU280">
        <v>2</v>
      </c>
      <c r="DX280">
        <v>20</v>
      </c>
      <c r="EI280">
        <v>1</v>
      </c>
      <c r="EM280">
        <v>7</v>
      </c>
      <c r="EQ280">
        <v>1</v>
      </c>
      <c r="FE280">
        <v>3</v>
      </c>
      <c r="FF280">
        <v>5</v>
      </c>
      <c r="GI280">
        <v>3</v>
      </c>
      <c r="GJ280">
        <v>6</v>
      </c>
      <c r="GR280">
        <v>2</v>
      </c>
      <c r="GU280">
        <v>1</v>
      </c>
    </row>
    <row r="281" spans="1:212" x14ac:dyDescent="0.35">
      <c r="A281" t="s">
        <v>333</v>
      </c>
      <c r="B281" t="s">
        <v>337</v>
      </c>
      <c r="C281" s="1">
        <v>42887</v>
      </c>
      <c r="D281">
        <v>1</v>
      </c>
      <c r="E281">
        <v>2</v>
      </c>
      <c r="M281">
        <v>1</v>
      </c>
      <c r="Y281">
        <v>3</v>
      </c>
      <c r="Z281">
        <v>2</v>
      </c>
      <c r="AR281">
        <v>40</v>
      </c>
      <c r="AS281">
        <v>4</v>
      </c>
      <c r="AT281">
        <v>11</v>
      </c>
      <c r="BT281">
        <v>1</v>
      </c>
      <c r="CK281">
        <v>1</v>
      </c>
      <c r="CY281">
        <v>2</v>
      </c>
      <c r="DA281">
        <v>2</v>
      </c>
      <c r="DB281">
        <v>1</v>
      </c>
      <c r="DE281">
        <v>1</v>
      </c>
      <c r="DN281">
        <v>1</v>
      </c>
      <c r="DQ281">
        <v>4</v>
      </c>
      <c r="DX281">
        <v>6</v>
      </c>
      <c r="EL281">
        <v>1</v>
      </c>
      <c r="EM281">
        <v>3</v>
      </c>
      <c r="EQ281">
        <v>1</v>
      </c>
      <c r="EU281">
        <v>2</v>
      </c>
      <c r="FE281">
        <v>1</v>
      </c>
      <c r="FF281">
        <v>1</v>
      </c>
      <c r="GF281">
        <v>10</v>
      </c>
      <c r="GJ281">
        <v>9</v>
      </c>
    </row>
    <row r="282" spans="1:212" x14ac:dyDescent="0.35">
      <c r="A282" t="s">
        <v>333</v>
      </c>
      <c r="B282" t="s">
        <v>338</v>
      </c>
      <c r="C282" s="1">
        <v>43034</v>
      </c>
      <c r="D282">
        <v>1</v>
      </c>
      <c r="H282">
        <v>2</v>
      </c>
      <c r="Q282">
        <v>1</v>
      </c>
      <c r="R282">
        <v>2</v>
      </c>
      <c r="Z282">
        <v>1</v>
      </c>
      <c r="AR282">
        <v>23</v>
      </c>
      <c r="AS282">
        <v>5</v>
      </c>
      <c r="AT282">
        <v>3</v>
      </c>
      <c r="AY282">
        <v>1</v>
      </c>
      <c r="BT282">
        <v>1</v>
      </c>
      <c r="CA282">
        <v>2</v>
      </c>
      <c r="CQ282">
        <v>3</v>
      </c>
      <c r="CY282">
        <v>1</v>
      </c>
      <c r="DA282">
        <v>2</v>
      </c>
      <c r="DE282">
        <v>8</v>
      </c>
      <c r="DN282">
        <v>1</v>
      </c>
      <c r="DX282">
        <v>19</v>
      </c>
      <c r="EM282">
        <v>1</v>
      </c>
      <c r="EX282">
        <v>1</v>
      </c>
      <c r="FF282">
        <v>4</v>
      </c>
      <c r="FQ282">
        <v>1</v>
      </c>
      <c r="FZ282">
        <v>1</v>
      </c>
      <c r="GB282">
        <v>7</v>
      </c>
      <c r="GI282">
        <v>4</v>
      </c>
      <c r="GJ282">
        <v>2</v>
      </c>
      <c r="GR282">
        <v>12</v>
      </c>
      <c r="GU282">
        <v>1</v>
      </c>
      <c r="GV282">
        <v>1</v>
      </c>
    </row>
    <row r="283" spans="1:212" x14ac:dyDescent="0.35">
      <c r="A283" t="s">
        <v>339</v>
      </c>
      <c r="B283" t="s">
        <v>340</v>
      </c>
      <c r="C283" s="1">
        <v>39191</v>
      </c>
      <c r="D283">
        <v>1</v>
      </c>
      <c r="Y283">
        <v>4</v>
      </c>
      <c r="AT283">
        <v>42</v>
      </c>
      <c r="BW283">
        <v>11</v>
      </c>
      <c r="CA283">
        <v>11</v>
      </c>
      <c r="CB283">
        <v>2</v>
      </c>
      <c r="CQ283">
        <v>4</v>
      </c>
      <c r="DA283">
        <v>12</v>
      </c>
      <c r="DU283">
        <v>1</v>
      </c>
      <c r="EV283">
        <v>1</v>
      </c>
      <c r="EZ283">
        <v>2</v>
      </c>
      <c r="GE283">
        <v>11</v>
      </c>
    </row>
    <row r="284" spans="1:212" x14ac:dyDescent="0.35">
      <c r="A284" t="s">
        <v>339</v>
      </c>
      <c r="B284" t="s">
        <v>341</v>
      </c>
      <c r="C284" s="1">
        <v>39366</v>
      </c>
      <c r="D284">
        <v>1</v>
      </c>
      <c r="Y284">
        <v>6</v>
      </c>
      <c r="BB284">
        <v>1</v>
      </c>
      <c r="BD284">
        <v>1</v>
      </c>
      <c r="BW284">
        <v>30</v>
      </c>
      <c r="CA284">
        <v>1</v>
      </c>
      <c r="CB284">
        <v>2</v>
      </c>
      <c r="CQ284">
        <v>22</v>
      </c>
      <c r="DA284">
        <v>21</v>
      </c>
      <c r="DF284">
        <v>2</v>
      </c>
      <c r="DN284">
        <v>3</v>
      </c>
      <c r="EZ284">
        <v>6</v>
      </c>
      <c r="FE284">
        <v>1</v>
      </c>
      <c r="FF284">
        <v>3</v>
      </c>
      <c r="FP284">
        <v>4</v>
      </c>
    </row>
    <row r="285" spans="1:212" x14ac:dyDescent="0.35">
      <c r="A285" t="s">
        <v>339</v>
      </c>
      <c r="B285" t="s">
        <v>342</v>
      </c>
      <c r="C285" s="1">
        <v>39366</v>
      </c>
      <c r="D285">
        <v>2</v>
      </c>
      <c r="Y285">
        <v>8</v>
      </c>
      <c r="AM285">
        <v>1</v>
      </c>
      <c r="AT285">
        <v>5</v>
      </c>
      <c r="BD285">
        <v>1</v>
      </c>
      <c r="BW285">
        <v>41</v>
      </c>
      <c r="CA285">
        <v>10</v>
      </c>
      <c r="CB285">
        <v>1</v>
      </c>
      <c r="CQ285">
        <v>21</v>
      </c>
      <c r="DA285">
        <v>12</v>
      </c>
      <c r="DF285">
        <v>1</v>
      </c>
      <c r="DN285">
        <v>1</v>
      </c>
      <c r="DU285">
        <v>2</v>
      </c>
      <c r="EE285">
        <v>3</v>
      </c>
      <c r="EZ285">
        <v>3</v>
      </c>
      <c r="FF285">
        <v>1</v>
      </c>
      <c r="FP285">
        <v>4</v>
      </c>
    </row>
    <row r="286" spans="1:212" x14ac:dyDescent="0.35">
      <c r="A286" t="s">
        <v>339</v>
      </c>
      <c r="B286" t="s">
        <v>343</v>
      </c>
      <c r="C286" s="1">
        <v>39366</v>
      </c>
      <c r="D286">
        <v>3</v>
      </c>
      <c r="Y286">
        <v>9</v>
      </c>
      <c r="AT286">
        <v>6</v>
      </c>
      <c r="AY286">
        <v>1</v>
      </c>
      <c r="BW286">
        <v>26</v>
      </c>
      <c r="CA286">
        <v>9</v>
      </c>
      <c r="CB286">
        <v>1</v>
      </c>
      <c r="CQ286">
        <v>10</v>
      </c>
      <c r="DA286">
        <v>20</v>
      </c>
      <c r="DF286">
        <v>1</v>
      </c>
      <c r="DN286">
        <v>1</v>
      </c>
      <c r="EJ286">
        <v>2</v>
      </c>
      <c r="EZ286">
        <v>2</v>
      </c>
      <c r="FF286">
        <v>8</v>
      </c>
      <c r="FP286">
        <v>8</v>
      </c>
      <c r="GE286">
        <v>1</v>
      </c>
    </row>
    <row r="287" spans="1:212" x14ac:dyDescent="0.35">
      <c r="A287" t="s">
        <v>344</v>
      </c>
      <c r="B287" t="s">
        <v>345</v>
      </c>
      <c r="C287" s="1">
        <v>42130</v>
      </c>
      <c r="D287">
        <v>1</v>
      </c>
      <c r="E287">
        <v>5</v>
      </c>
      <c r="Q287">
        <v>1</v>
      </c>
      <c r="Y287">
        <v>17</v>
      </c>
      <c r="Z287">
        <v>7</v>
      </c>
      <c r="AR287">
        <v>6</v>
      </c>
      <c r="AT287">
        <v>49</v>
      </c>
      <c r="BW287">
        <v>1</v>
      </c>
      <c r="CS287">
        <v>2</v>
      </c>
      <c r="CY287">
        <v>8</v>
      </c>
      <c r="DA287">
        <v>1</v>
      </c>
      <c r="DX287">
        <v>2</v>
      </c>
      <c r="FQ287">
        <v>1</v>
      </c>
      <c r="GE287">
        <v>1</v>
      </c>
      <c r="GF287">
        <v>7</v>
      </c>
      <c r="GJ287">
        <v>1</v>
      </c>
      <c r="GY287">
        <v>1</v>
      </c>
    </row>
    <row r="288" spans="1:212" x14ac:dyDescent="0.35">
      <c r="A288" t="s">
        <v>344</v>
      </c>
      <c r="B288" t="s">
        <v>346</v>
      </c>
      <c r="C288" s="1">
        <v>42325</v>
      </c>
      <c r="D288">
        <v>1</v>
      </c>
      <c r="E288">
        <v>9</v>
      </c>
      <c r="H288">
        <v>6</v>
      </c>
      <c r="K288">
        <v>1</v>
      </c>
      <c r="Q288">
        <v>1</v>
      </c>
      <c r="Y288">
        <v>2</v>
      </c>
      <c r="AR288">
        <v>23</v>
      </c>
      <c r="AS288">
        <v>15</v>
      </c>
      <c r="AT288">
        <v>15</v>
      </c>
      <c r="BW288">
        <v>2</v>
      </c>
      <c r="CQ288">
        <v>2</v>
      </c>
      <c r="CV288">
        <v>4</v>
      </c>
      <c r="CY288">
        <v>1</v>
      </c>
      <c r="DA288">
        <v>3</v>
      </c>
      <c r="DU288">
        <v>2</v>
      </c>
      <c r="DX288">
        <v>10</v>
      </c>
      <c r="EM288">
        <v>3</v>
      </c>
      <c r="FE288">
        <v>1</v>
      </c>
      <c r="FL288">
        <v>1</v>
      </c>
      <c r="FM288">
        <v>1</v>
      </c>
      <c r="FQ288">
        <v>2</v>
      </c>
      <c r="GF288">
        <v>4</v>
      </c>
      <c r="GJ288">
        <v>2</v>
      </c>
    </row>
    <row r="289" spans="1:214" x14ac:dyDescent="0.35">
      <c r="A289" t="s">
        <v>344</v>
      </c>
      <c r="B289" t="s">
        <v>347</v>
      </c>
      <c r="C289" s="1">
        <v>42509</v>
      </c>
      <c r="D289">
        <v>1</v>
      </c>
      <c r="E289">
        <v>5</v>
      </c>
      <c r="Y289">
        <v>4</v>
      </c>
      <c r="Z289">
        <v>2</v>
      </c>
      <c r="AR289">
        <v>8</v>
      </c>
      <c r="AS289">
        <v>1</v>
      </c>
      <c r="AT289">
        <v>32</v>
      </c>
      <c r="DA289">
        <v>4</v>
      </c>
      <c r="EL289">
        <v>4</v>
      </c>
      <c r="EM289">
        <v>2</v>
      </c>
      <c r="GF289">
        <v>43</v>
      </c>
      <c r="GJ289">
        <v>5</v>
      </c>
    </row>
    <row r="290" spans="1:214" x14ac:dyDescent="0.35">
      <c r="A290" t="s">
        <v>344</v>
      </c>
      <c r="B290" t="s">
        <v>348</v>
      </c>
      <c r="C290" s="1">
        <v>42675</v>
      </c>
      <c r="D290">
        <v>1</v>
      </c>
      <c r="E290">
        <v>27</v>
      </c>
      <c r="H290">
        <v>5</v>
      </c>
      <c r="Y290">
        <v>1</v>
      </c>
      <c r="Z290">
        <v>2</v>
      </c>
      <c r="AN290">
        <v>2</v>
      </c>
      <c r="AR290">
        <v>7</v>
      </c>
      <c r="AS290">
        <v>15</v>
      </c>
      <c r="AT290">
        <v>18</v>
      </c>
      <c r="CE290">
        <v>1</v>
      </c>
      <c r="CH290">
        <v>1</v>
      </c>
      <c r="CY290">
        <v>3</v>
      </c>
      <c r="DA290">
        <v>2</v>
      </c>
      <c r="DT290">
        <v>4</v>
      </c>
      <c r="DX290">
        <v>1</v>
      </c>
      <c r="EE290">
        <v>2</v>
      </c>
      <c r="EH290">
        <v>1</v>
      </c>
      <c r="EM290">
        <v>3</v>
      </c>
      <c r="FE290">
        <v>1</v>
      </c>
      <c r="GF290">
        <v>11</v>
      </c>
      <c r="GJ290">
        <v>2</v>
      </c>
      <c r="GV290">
        <v>1</v>
      </c>
    </row>
    <row r="291" spans="1:214" x14ac:dyDescent="0.35">
      <c r="A291" t="s">
        <v>344</v>
      </c>
      <c r="B291" t="s">
        <v>349</v>
      </c>
      <c r="C291" s="1">
        <v>42864</v>
      </c>
      <c r="D291">
        <v>1</v>
      </c>
      <c r="E291">
        <v>4</v>
      </c>
      <c r="Q291">
        <v>6</v>
      </c>
      <c r="Y291">
        <v>3</v>
      </c>
      <c r="Z291">
        <v>20</v>
      </c>
      <c r="AR291">
        <v>20</v>
      </c>
      <c r="AT291">
        <v>14</v>
      </c>
      <c r="BJ291">
        <v>1</v>
      </c>
      <c r="BZ291">
        <v>1</v>
      </c>
      <c r="CY291">
        <v>6</v>
      </c>
      <c r="DA291">
        <v>9</v>
      </c>
      <c r="DX291">
        <v>1</v>
      </c>
      <c r="EL291">
        <v>4</v>
      </c>
      <c r="EM291">
        <v>1</v>
      </c>
      <c r="FQ291">
        <v>1</v>
      </c>
      <c r="GF291">
        <v>10</v>
      </c>
      <c r="GJ291">
        <v>8</v>
      </c>
      <c r="GV291">
        <v>1</v>
      </c>
    </row>
    <row r="292" spans="1:214" x14ac:dyDescent="0.35">
      <c r="A292" t="s">
        <v>344</v>
      </c>
      <c r="B292" t="s">
        <v>350</v>
      </c>
      <c r="C292" s="1">
        <v>42991</v>
      </c>
      <c r="D292">
        <v>1</v>
      </c>
      <c r="E292">
        <v>1</v>
      </c>
      <c r="Q292">
        <v>1</v>
      </c>
      <c r="Y292">
        <v>5</v>
      </c>
      <c r="Z292">
        <v>5</v>
      </c>
      <c r="AR292">
        <v>50</v>
      </c>
      <c r="AS292">
        <v>11</v>
      </c>
      <c r="AT292">
        <v>12</v>
      </c>
      <c r="BW292">
        <v>1</v>
      </c>
      <c r="CO292">
        <v>2</v>
      </c>
      <c r="CQ292">
        <v>1</v>
      </c>
      <c r="CY292">
        <v>9</v>
      </c>
      <c r="DA292">
        <v>3</v>
      </c>
      <c r="DX292">
        <v>5</v>
      </c>
      <c r="EZ292">
        <v>2</v>
      </c>
      <c r="GJ292">
        <v>1</v>
      </c>
      <c r="GO292">
        <v>1</v>
      </c>
    </row>
    <row r="293" spans="1:214" x14ac:dyDescent="0.35">
      <c r="A293" t="s">
        <v>344</v>
      </c>
      <c r="B293" t="s">
        <v>351</v>
      </c>
      <c r="C293" s="1">
        <v>44692</v>
      </c>
      <c r="D293">
        <v>1</v>
      </c>
      <c r="E293">
        <v>3</v>
      </c>
      <c r="Z293">
        <v>7</v>
      </c>
      <c r="AR293">
        <v>30</v>
      </c>
      <c r="AS293">
        <v>3</v>
      </c>
      <c r="AT293">
        <v>42</v>
      </c>
      <c r="BQ293">
        <v>1</v>
      </c>
      <c r="CQ293">
        <v>1</v>
      </c>
      <c r="CY293">
        <v>2</v>
      </c>
      <c r="DA293">
        <v>7</v>
      </c>
      <c r="DQ293">
        <v>1</v>
      </c>
      <c r="DX293">
        <v>1</v>
      </c>
      <c r="EL293">
        <v>1</v>
      </c>
      <c r="EZ293">
        <v>2</v>
      </c>
      <c r="GF293">
        <v>8</v>
      </c>
      <c r="GZ293">
        <v>1</v>
      </c>
    </row>
    <row r="294" spans="1:214" x14ac:dyDescent="0.35">
      <c r="A294" t="s">
        <v>344</v>
      </c>
      <c r="B294" t="s">
        <v>352</v>
      </c>
      <c r="C294" s="1">
        <v>44692</v>
      </c>
      <c r="D294">
        <v>2</v>
      </c>
      <c r="E294">
        <v>2</v>
      </c>
      <c r="Q294">
        <v>2</v>
      </c>
      <c r="Z294">
        <v>3</v>
      </c>
      <c r="AR294">
        <v>28</v>
      </c>
      <c r="AS294">
        <v>4</v>
      </c>
      <c r="AT294">
        <v>45</v>
      </c>
      <c r="BQ294">
        <v>3</v>
      </c>
      <c r="CH294">
        <v>1</v>
      </c>
      <c r="CY294">
        <v>1</v>
      </c>
      <c r="DA294">
        <v>5</v>
      </c>
      <c r="EL294">
        <v>1</v>
      </c>
      <c r="EZ294">
        <v>1</v>
      </c>
      <c r="GF294">
        <v>9</v>
      </c>
      <c r="GJ294">
        <v>3</v>
      </c>
      <c r="GY294">
        <v>1</v>
      </c>
      <c r="GZ294">
        <v>1</v>
      </c>
    </row>
    <row r="295" spans="1:214" x14ac:dyDescent="0.35">
      <c r="A295" t="s">
        <v>353</v>
      </c>
      <c r="B295" t="s">
        <v>354</v>
      </c>
      <c r="C295" s="1">
        <v>39197</v>
      </c>
      <c r="D295">
        <v>1</v>
      </c>
      <c r="Y295">
        <v>2</v>
      </c>
      <c r="AM295">
        <v>1</v>
      </c>
      <c r="AT295">
        <v>57</v>
      </c>
      <c r="AV295">
        <v>1</v>
      </c>
      <c r="BW295">
        <v>28</v>
      </c>
      <c r="BX295">
        <v>1</v>
      </c>
      <c r="CA295">
        <v>5</v>
      </c>
      <c r="CQ295">
        <v>3</v>
      </c>
      <c r="CW295">
        <v>3</v>
      </c>
      <c r="DA295">
        <v>3</v>
      </c>
      <c r="DN295">
        <v>6</v>
      </c>
      <c r="EV295">
        <v>1</v>
      </c>
      <c r="GW295">
        <v>6</v>
      </c>
    </row>
    <row r="296" spans="1:214" x14ac:dyDescent="0.35">
      <c r="A296" t="s">
        <v>353</v>
      </c>
      <c r="B296" t="s">
        <v>355</v>
      </c>
      <c r="C296" s="1">
        <v>39385</v>
      </c>
      <c r="D296">
        <v>1</v>
      </c>
      <c r="AM296">
        <v>1</v>
      </c>
      <c r="AT296">
        <v>4</v>
      </c>
      <c r="BW296">
        <v>62</v>
      </c>
      <c r="CA296">
        <v>20</v>
      </c>
      <c r="CQ296">
        <v>25</v>
      </c>
      <c r="DA296">
        <v>4</v>
      </c>
      <c r="DF296">
        <v>9</v>
      </c>
      <c r="DN296">
        <v>5</v>
      </c>
      <c r="FP296">
        <v>1</v>
      </c>
      <c r="GW296">
        <v>2</v>
      </c>
    </row>
    <row r="297" spans="1:214" x14ac:dyDescent="0.35">
      <c r="A297" t="s">
        <v>356</v>
      </c>
      <c r="B297" t="s">
        <v>357</v>
      </c>
      <c r="C297" s="1">
        <v>38811</v>
      </c>
      <c r="D297">
        <v>1</v>
      </c>
      <c r="I297">
        <v>11</v>
      </c>
      <c r="AG297">
        <v>1</v>
      </c>
      <c r="AT297">
        <v>6</v>
      </c>
      <c r="AV297">
        <v>1</v>
      </c>
      <c r="BW297">
        <v>1</v>
      </c>
      <c r="CA297">
        <v>15</v>
      </c>
      <c r="CQ297">
        <v>10</v>
      </c>
      <c r="DN297">
        <v>2</v>
      </c>
      <c r="EF297">
        <v>16</v>
      </c>
      <c r="EX297">
        <v>5</v>
      </c>
      <c r="EZ297">
        <v>3</v>
      </c>
      <c r="GA297">
        <v>3</v>
      </c>
      <c r="GE297">
        <v>24</v>
      </c>
      <c r="GW297">
        <v>1</v>
      </c>
    </row>
    <row r="298" spans="1:214" x14ac:dyDescent="0.35">
      <c r="A298" t="s">
        <v>356</v>
      </c>
      <c r="B298" t="s">
        <v>358</v>
      </c>
      <c r="C298" s="1">
        <v>38980</v>
      </c>
      <c r="D298">
        <v>1</v>
      </c>
      <c r="AM298">
        <v>1</v>
      </c>
      <c r="AT298">
        <v>67</v>
      </c>
      <c r="AV298">
        <v>6</v>
      </c>
      <c r="CQ298">
        <v>2</v>
      </c>
      <c r="CX298">
        <v>1</v>
      </c>
      <c r="DA298">
        <v>1</v>
      </c>
      <c r="EE298">
        <v>1</v>
      </c>
      <c r="EF298">
        <v>1</v>
      </c>
      <c r="GA298">
        <v>4</v>
      </c>
      <c r="GW298">
        <v>9</v>
      </c>
    </row>
    <row r="299" spans="1:214" x14ac:dyDescent="0.35">
      <c r="A299" t="s">
        <v>356</v>
      </c>
      <c r="B299" t="s">
        <v>359</v>
      </c>
      <c r="C299" s="1">
        <v>42432</v>
      </c>
      <c r="D299">
        <v>1</v>
      </c>
      <c r="J299">
        <v>17</v>
      </c>
      <c r="K299">
        <v>1</v>
      </c>
      <c r="AT299">
        <v>18</v>
      </c>
      <c r="AV299">
        <v>5</v>
      </c>
      <c r="BY299">
        <v>9</v>
      </c>
      <c r="BZ299">
        <v>5</v>
      </c>
      <c r="CA299">
        <v>1</v>
      </c>
      <c r="DG299">
        <v>6</v>
      </c>
      <c r="DQ299">
        <v>10</v>
      </c>
      <c r="EF299">
        <v>12</v>
      </c>
      <c r="EL299">
        <v>1</v>
      </c>
      <c r="EN299">
        <v>3</v>
      </c>
      <c r="ET299">
        <v>2</v>
      </c>
      <c r="EX299">
        <v>2</v>
      </c>
      <c r="FE299">
        <v>3</v>
      </c>
      <c r="FJ299">
        <v>1</v>
      </c>
      <c r="FM299">
        <v>5</v>
      </c>
      <c r="FZ299">
        <v>3</v>
      </c>
      <c r="GF299">
        <v>3</v>
      </c>
      <c r="GN299">
        <v>2</v>
      </c>
      <c r="HE299">
        <v>1</v>
      </c>
    </row>
    <row r="300" spans="1:214" x14ac:dyDescent="0.35">
      <c r="A300" t="s">
        <v>356</v>
      </c>
      <c r="B300" t="s">
        <v>360</v>
      </c>
      <c r="C300" s="1">
        <v>42432</v>
      </c>
      <c r="D300">
        <v>2</v>
      </c>
      <c r="J300">
        <v>14</v>
      </c>
      <c r="K300">
        <v>8</v>
      </c>
      <c r="Y300">
        <v>1</v>
      </c>
      <c r="AT300">
        <v>7</v>
      </c>
      <c r="AV300">
        <v>2</v>
      </c>
      <c r="AW300">
        <v>1</v>
      </c>
      <c r="BY300">
        <v>8</v>
      </c>
      <c r="BZ300">
        <v>2</v>
      </c>
      <c r="CQ300">
        <v>5</v>
      </c>
      <c r="DG300">
        <v>3</v>
      </c>
      <c r="DP300">
        <v>2</v>
      </c>
      <c r="DQ300">
        <v>17</v>
      </c>
      <c r="DR300">
        <v>13</v>
      </c>
      <c r="EA300">
        <v>1</v>
      </c>
      <c r="EF300">
        <v>3</v>
      </c>
      <c r="EQ300">
        <v>1</v>
      </c>
      <c r="ET300">
        <v>5</v>
      </c>
      <c r="FE300">
        <v>3</v>
      </c>
      <c r="FM300">
        <v>2</v>
      </c>
      <c r="FZ300">
        <v>1</v>
      </c>
      <c r="GN300">
        <v>1</v>
      </c>
      <c r="GV300">
        <v>1</v>
      </c>
      <c r="GZ300">
        <v>1</v>
      </c>
      <c r="HE300">
        <v>8</v>
      </c>
    </row>
    <row r="301" spans="1:214" x14ac:dyDescent="0.35">
      <c r="A301" t="s">
        <v>356</v>
      </c>
      <c r="B301" t="s">
        <v>361</v>
      </c>
      <c r="C301" s="1">
        <v>42647</v>
      </c>
      <c r="D301">
        <v>1</v>
      </c>
      <c r="AI301">
        <v>2</v>
      </c>
      <c r="AM301">
        <v>4</v>
      </c>
      <c r="AT301">
        <v>4</v>
      </c>
      <c r="BM301">
        <v>5</v>
      </c>
      <c r="CL301">
        <v>1</v>
      </c>
      <c r="CQ301">
        <v>7</v>
      </c>
      <c r="CT301">
        <v>1</v>
      </c>
      <c r="DN301">
        <v>3</v>
      </c>
      <c r="DQ301">
        <v>6</v>
      </c>
      <c r="DR301">
        <v>4</v>
      </c>
      <c r="DX301">
        <v>1</v>
      </c>
      <c r="EL301">
        <v>16</v>
      </c>
      <c r="FC301">
        <v>1</v>
      </c>
      <c r="FG301">
        <v>1</v>
      </c>
      <c r="FZ301">
        <v>3</v>
      </c>
      <c r="GN301">
        <v>10</v>
      </c>
      <c r="GV301">
        <v>1</v>
      </c>
      <c r="GZ301">
        <v>4</v>
      </c>
      <c r="HE301">
        <v>2</v>
      </c>
      <c r="HF301">
        <v>1</v>
      </c>
    </row>
    <row r="302" spans="1:214" x14ac:dyDescent="0.35">
      <c r="A302" t="s">
        <v>126</v>
      </c>
      <c r="B302" t="s">
        <v>572</v>
      </c>
      <c r="C302" s="1">
        <v>44866</v>
      </c>
      <c r="D302">
        <v>1</v>
      </c>
      <c r="Q302">
        <v>1</v>
      </c>
      <c r="AR302">
        <v>3</v>
      </c>
      <c r="AT302">
        <v>60</v>
      </c>
      <c r="BK302">
        <v>1</v>
      </c>
      <c r="BZ302">
        <v>1</v>
      </c>
      <c r="CQ302">
        <v>4</v>
      </c>
      <c r="CY302">
        <v>3</v>
      </c>
      <c r="DE302">
        <v>2</v>
      </c>
      <c r="DX302">
        <v>6</v>
      </c>
      <c r="EM302">
        <v>7</v>
      </c>
      <c r="FB302">
        <v>1</v>
      </c>
      <c r="FF302">
        <v>19</v>
      </c>
      <c r="GJ302">
        <v>2</v>
      </c>
    </row>
    <row r="303" spans="1:214" x14ac:dyDescent="0.35">
      <c r="A303" t="s">
        <v>149</v>
      </c>
      <c r="B303" t="s">
        <v>573</v>
      </c>
      <c r="C303" s="1">
        <v>44866</v>
      </c>
      <c r="D303">
        <v>1</v>
      </c>
      <c r="Q303">
        <v>1</v>
      </c>
      <c r="AR303">
        <v>9</v>
      </c>
      <c r="AS303">
        <v>4</v>
      </c>
      <c r="AT303">
        <v>46</v>
      </c>
      <c r="CI303">
        <v>1</v>
      </c>
      <c r="CY303">
        <v>1</v>
      </c>
      <c r="DE303">
        <v>1</v>
      </c>
      <c r="DX303">
        <v>6</v>
      </c>
      <c r="EB303">
        <v>5</v>
      </c>
      <c r="EC303">
        <v>4</v>
      </c>
      <c r="EM303">
        <v>4</v>
      </c>
      <c r="EY303">
        <v>1</v>
      </c>
      <c r="FF303">
        <v>16</v>
      </c>
      <c r="FQ303">
        <v>3</v>
      </c>
      <c r="GF303">
        <v>3</v>
      </c>
      <c r="GJ303">
        <v>1</v>
      </c>
      <c r="GU303">
        <v>3</v>
      </c>
      <c r="GZ303">
        <v>1</v>
      </c>
    </row>
    <row r="304" spans="1:214" x14ac:dyDescent="0.35">
      <c r="A304" t="s">
        <v>171</v>
      </c>
      <c r="B304" t="s">
        <v>574</v>
      </c>
      <c r="C304" s="1">
        <v>44866</v>
      </c>
      <c r="D304">
        <v>1</v>
      </c>
      <c r="V304">
        <v>1</v>
      </c>
      <c r="AR304">
        <v>15</v>
      </c>
      <c r="AS304">
        <v>2</v>
      </c>
      <c r="AT304">
        <v>8</v>
      </c>
      <c r="BW304">
        <v>2</v>
      </c>
      <c r="BZ304">
        <v>1</v>
      </c>
      <c r="CV304">
        <v>2</v>
      </c>
      <c r="CY304">
        <v>2</v>
      </c>
      <c r="DE304">
        <v>6</v>
      </c>
      <c r="DX304">
        <v>4</v>
      </c>
      <c r="EB304">
        <v>14</v>
      </c>
      <c r="EC304">
        <v>3</v>
      </c>
      <c r="EM304">
        <v>9</v>
      </c>
      <c r="FB304">
        <v>1</v>
      </c>
      <c r="FF304">
        <v>28</v>
      </c>
      <c r="FL304">
        <v>4</v>
      </c>
      <c r="GQ304">
        <v>3</v>
      </c>
      <c r="GU304">
        <v>5</v>
      </c>
    </row>
    <row r="305" spans="1:208" x14ac:dyDescent="0.35">
      <c r="A305" t="s">
        <v>171</v>
      </c>
      <c r="B305" t="s">
        <v>575</v>
      </c>
      <c r="C305" s="1">
        <v>44866</v>
      </c>
      <c r="D305">
        <v>2</v>
      </c>
      <c r="H305">
        <v>2</v>
      </c>
      <c r="Z305">
        <v>1</v>
      </c>
      <c r="AK305">
        <v>1</v>
      </c>
      <c r="AR305">
        <v>13</v>
      </c>
      <c r="AS305">
        <v>6</v>
      </c>
      <c r="AT305">
        <v>5</v>
      </c>
      <c r="CQ305">
        <v>1</v>
      </c>
      <c r="CY305">
        <v>2</v>
      </c>
      <c r="DE305">
        <v>10</v>
      </c>
      <c r="DX305">
        <v>10</v>
      </c>
      <c r="EC305">
        <v>1</v>
      </c>
      <c r="EL305">
        <v>2</v>
      </c>
      <c r="EM305">
        <v>30</v>
      </c>
      <c r="FF305">
        <v>16</v>
      </c>
      <c r="FQ305">
        <v>2</v>
      </c>
      <c r="GJ305">
        <v>1</v>
      </c>
      <c r="GU305">
        <v>6</v>
      </c>
      <c r="GY305">
        <v>1</v>
      </c>
    </row>
    <row r="306" spans="1:208" x14ac:dyDescent="0.35">
      <c r="A306" t="s">
        <v>190</v>
      </c>
      <c r="B306" t="s">
        <v>576</v>
      </c>
      <c r="C306" s="1">
        <v>44869</v>
      </c>
      <c r="D306">
        <v>1</v>
      </c>
      <c r="H306">
        <v>6</v>
      </c>
      <c r="Z306">
        <v>2</v>
      </c>
      <c r="AR306">
        <v>18</v>
      </c>
      <c r="AS306">
        <v>3</v>
      </c>
      <c r="AT306">
        <v>7</v>
      </c>
      <c r="CA306">
        <v>1</v>
      </c>
      <c r="CY306">
        <v>3</v>
      </c>
      <c r="DE306">
        <v>10</v>
      </c>
      <c r="DX306">
        <v>9</v>
      </c>
      <c r="EL306">
        <v>1</v>
      </c>
      <c r="EM306">
        <v>22</v>
      </c>
      <c r="EZ306">
        <v>1</v>
      </c>
      <c r="FE306">
        <v>1</v>
      </c>
      <c r="FF306">
        <v>12</v>
      </c>
      <c r="FQ306">
        <v>1</v>
      </c>
      <c r="GF306">
        <v>10</v>
      </c>
      <c r="GU306">
        <v>3</v>
      </c>
    </row>
    <row r="307" spans="1:208" x14ac:dyDescent="0.35">
      <c r="A307" t="s">
        <v>190</v>
      </c>
      <c r="B307" t="s">
        <v>577</v>
      </c>
      <c r="C307" s="1">
        <v>44869</v>
      </c>
      <c r="D307">
        <v>2</v>
      </c>
      <c r="H307">
        <v>8</v>
      </c>
      <c r="R307">
        <v>1</v>
      </c>
      <c r="Z307">
        <v>3</v>
      </c>
      <c r="AR307">
        <v>13</v>
      </c>
      <c r="AS307">
        <v>2</v>
      </c>
      <c r="AT307">
        <v>11</v>
      </c>
      <c r="AU307">
        <v>1</v>
      </c>
      <c r="BZ307">
        <v>1</v>
      </c>
      <c r="CA307">
        <v>1</v>
      </c>
      <c r="CY307">
        <v>5</v>
      </c>
      <c r="DE307">
        <v>7</v>
      </c>
      <c r="DX307">
        <v>12</v>
      </c>
      <c r="EL307">
        <v>1</v>
      </c>
      <c r="EM307">
        <v>18</v>
      </c>
      <c r="EX307">
        <v>1</v>
      </c>
      <c r="FD307">
        <v>2</v>
      </c>
      <c r="FF307">
        <v>8</v>
      </c>
      <c r="FQ307">
        <v>1</v>
      </c>
      <c r="GF307">
        <v>7</v>
      </c>
      <c r="GQ307">
        <v>4</v>
      </c>
      <c r="GU307">
        <v>1</v>
      </c>
      <c r="GV307">
        <v>1</v>
      </c>
      <c r="GZ307">
        <v>1</v>
      </c>
    </row>
    <row r="308" spans="1:208" x14ac:dyDescent="0.35">
      <c r="A308" t="s">
        <v>206</v>
      </c>
      <c r="B308" t="s">
        <v>578</v>
      </c>
      <c r="C308" s="1">
        <v>44869</v>
      </c>
      <c r="D308">
        <v>1</v>
      </c>
      <c r="H308">
        <v>3</v>
      </c>
      <c r="V308">
        <v>1</v>
      </c>
      <c r="AR308">
        <v>7</v>
      </c>
      <c r="AS308">
        <v>2</v>
      </c>
      <c r="AT308">
        <v>11</v>
      </c>
      <c r="AU308">
        <v>2</v>
      </c>
      <c r="BE308">
        <v>1</v>
      </c>
      <c r="BZ308">
        <v>2</v>
      </c>
      <c r="CA308">
        <v>3</v>
      </c>
      <c r="CI308">
        <v>1</v>
      </c>
      <c r="CV308">
        <v>2</v>
      </c>
      <c r="CY308">
        <v>7</v>
      </c>
      <c r="DA308">
        <v>1</v>
      </c>
      <c r="DC308">
        <v>1</v>
      </c>
      <c r="DE308">
        <v>13</v>
      </c>
      <c r="DP308">
        <v>1</v>
      </c>
      <c r="DX308">
        <v>19</v>
      </c>
      <c r="EC308">
        <v>5</v>
      </c>
      <c r="EL308">
        <v>5</v>
      </c>
      <c r="EM308">
        <v>13</v>
      </c>
      <c r="EP308">
        <v>1</v>
      </c>
      <c r="EX308">
        <v>1</v>
      </c>
      <c r="FD308">
        <v>1</v>
      </c>
      <c r="FF308">
        <v>1</v>
      </c>
      <c r="FQ308">
        <v>1</v>
      </c>
      <c r="GF308">
        <v>2</v>
      </c>
      <c r="GJ308">
        <v>1</v>
      </c>
      <c r="GQ308">
        <v>2</v>
      </c>
    </row>
    <row r="309" spans="1:208" x14ac:dyDescent="0.35">
      <c r="A309" t="s">
        <v>257</v>
      </c>
      <c r="B309" t="s">
        <v>579</v>
      </c>
      <c r="C309" s="1">
        <v>44868</v>
      </c>
      <c r="D309">
        <v>1</v>
      </c>
      <c r="H309">
        <v>3</v>
      </c>
      <c r="V309">
        <v>1</v>
      </c>
      <c r="Z309">
        <v>2</v>
      </c>
      <c r="AT309">
        <v>3</v>
      </c>
      <c r="BT309">
        <v>1</v>
      </c>
      <c r="BZ309">
        <v>22</v>
      </c>
      <c r="CA309">
        <v>1</v>
      </c>
      <c r="CN309">
        <v>2</v>
      </c>
      <c r="CQ309">
        <v>1</v>
      </c>
      <c r="CV309">
        <v>2</v>
      </c>
      <c r="CY309">
        <v>1</v>
      </c>
      <c r="DE309">
        <v>2</v>
      </c>
      <c r="DX309">
        <v>11</v>
      </c>
      <c r="EB309">
        <v>1</v>
      </c>
      <c r="EM309">
        <v>31</v>
      </c>
      <c r="EX309">
        <v>1</v>
      </c>
      <c r="FD309">
        <v>1</v>
      </c>
      <c r="FE309">
        <v>1</v>
      </c>
      <c r="FF309">
        <v>8</v>
      </c>
      <c r="FQ309">
        <v>2</v>
      </c>
      <c r="GF309">
        <v>4</v>
      </c>
      <c r="GJ309">
        <v>1</v>
      </c>
      <c r="GQ309">
        <v>7</v>
      </c>
      <c r="GU309">
        <v>1</v>
      </c>
    </row>
    <row r="310" spans="1:208" x14ac:dyDescent="0.35">
      <c r="A310" t="s">
        <v>257</v>
      </c>
      <c r="B310" t="s">
        <v>580</v>
      </c>
      <c r="C310" s="1">
        <v>44868</v>
      </c>
      <c r="D310">
        <v>2</v>
      </c>
      <c r="H310">
        <v>3</v>
      </c>
      <c r="Y310">
        <v>1</v>
      </c>
      <c r="Z310">
        <v>3</v>
      </c>
      <c r="BY310">
        <v>1</v>
      </c>
      <c r="BZ310">
        <v>15</v>
      </c>
      <c r="CN310">
        <v>1</v>
      </c>
      <c r="CQ310">
        <v>2</v>
      </c>
      <c r="CV310">
        <v>1</v>
      </c>
      <c r="DE310">
        <v>7</v>
      </c>
      <c r="DX310">
        <v>5</v>
      </c>
      <c r="EB310">
        <v>2</v>
      </c>
      <c r="EC310">
        <v>1</v>
      </c>
      <c r="EL310">
        <v>2</v>
      </c>
      <c r="EM310">
        <v>36</v>
      </c>
      <c r="FF310">
        <v>18</v>
      </c>
      <c r="GF310">
        <v>4</v>
      </c>
      <c r="GQ310">
        <v>6</v>
      </c>
      <c r="GU310">
        <v>1</v>
      </c>
      <c r="GY310">
        <v>1</v>
      </c>
    </row>
    <row r="311" spans="1:208" x14ac:dyDescent="0.35">
      <c r="A311" t="s">
        <v>296</v>
      </c>
      <c r="B311" t="s">
        <v>581</v>
      </c>
      <c r="C311" s="1">
        <v>44854</v>
      </c>
      <c r="D311">
        <v>1</v>
      </c>
      <c r="E311">
        <v>2</v>
      </c>
      <c r="Z311">
        <v>4</v>
      </c>
      <c r="AR311">
        <v>18</v>
      </c>
      <c r="AS311">
        <v>3</v>
      </c>
      <c r="AT311">
        <v>31</v>
      </c>
      <c r="AU311">
        <v>1</v>
      </c>
      <c r="CY311">
        <v>10</v>
      </c>
      <c r="DX311">
        <v>2</v>
      </c>
      <c r="EC311">
        <v>1</v>
      </c>
      <c r="EL311">
        <v>2</v>
      </c>
      <c r="EM311">
        <v>4</v>
      </c>
      <c r="FC311">
        <v>2</v>
      </c>
      <c r="FF311">
        <v>1</v>
      </c>
      <c r="GF311">
        <v>11</v>
      </c>
      <c r="GJ311">
        <v>14</v>
      </c>
      <c r="GZ311">
        <v>4</v>
      </c>
    </row>
    <row r="312" spans="1:208" x14ac:dyDescent="0.35">
      <c r="A312" t="s">
        <v>344</v>
      </c>
      <c r="B312" t="s">
        <v>582</v>
      </c>
      <c r="C312" s="1">
        <v>44854</v>
      </c>
      <c r="D312">
        <v>1</v>
      </c>
      <c r="E312">
        <v>6</v>
      </c>
      <c r="Z312">
        <v>5</v>
      </c>
      <c r="AR312">
        <v>35</v>
      </c>
      <c r="AS312">
        <v>10</v>
      </c>
      <c r="AT312">
        <v>13</v>
      </c>
      <c r="CY312">
        <v>3</v>
      </c>
      <c r="DA312">
        <v>2</v>
      </c>
      <c r="DW312">
        <v>1</v>
      </c>
      <c r="DX312">
        <v>7</v>
      </c>
      <c r="EL312">
        <v>1</v>
      </c>
      <c r="EM312">
        <v>1</v>
      </c>
      <c r="EV312">
        <v>1</v>
      </c>
      <c r="FQ312">
        <v>6</v>
      </c>
      <c r="GF312">
        <v>16</v>
      </c>
      <c r="GJ312">
        <v>1</v>
      </c>
      <c r="GW312">
        <v>1</v>
      </c>
      <c r="GZ312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4EB5E-2F27-4B6C-B767-98EB22382BBA}">
  <dimension ref="A1:V31"/>
  <sheetViews>
    <sheetView workbookViewId="0"/>
  </sheetViews>
  <sheetFormatPr defaultRowHeight="14.5" x14ac:dyDescent="0.35"/>
  <cols>
    <col min="1" max="1" width="10.453125" bestFit="1" customWidth="1"/>
    <col min="2" max="2" width="10.453125" customWidth="1"/>
    <col min="4" max="4" width="10.453125" bestFit="1" customWidth="1"/>
    <col min="5" max="5" width="10.453125" customWidth="1"/>
    <col min="7" max="7" width="10.453125" bestFit="1" customWidth="1"/>
  </cols>
  <sheetData>
    <row r="1" spans="1:22" x14ac:dyDescent="0.35">
      <c r="A1" t="s">
        <v>626</v>
      </c>
      <c r="B1" t="s">
        <v>627</v>
      </c>
      <c r="C1" t="s">
        <v>611</v>
      </c>
      <c r="D1" t="s">
        <v>626</v>
      </c>
      <c r="E1" t="s">
        <v>627</v>
      </c>
      <c r="F1" t="s">
        <v>612</v>
      </c>
      <c r="G1" t="s">
        <v>626</v>
      </c>
      <c r="H1" t="s">
        <v>627</v>
      </c>
      <c r="I1" t="s">
        <v>634</v>
      </c>
    </row>
    <row r="2" spans="1:22" x14ac:dyDescent="0.35">
      <c r="A2" s="1">
        <v>36810</v>
      </c>
      <c r="B2" s="1" t="s">
        <v>629</v>
      </c>
      <c r="C2">
        <v>0.27950310559006208</v>
      </c>
      <c r="D2" s="1">
        <v>38651</v>
      </c>
      <c r="E2" s="1" t="s">
        <v>629</v>
      </c>
      <c r="F2">
        <v>0.35507246376811596</v>
      </c>
      <c r="G2" s="1">
        <v>36804</v>
      </c>
      <c r="H2" t="s">
        <v>629</v>
      </c>
      <c r="I2">
        <v>0.29347826086956524</v>
      </c>
      <c r="K2" t="s">
        <v>630</v>
      </c>
      <c r="L2" t="s">
        <v>633</v>
      </c>
      <c r="P2" t="s">
        <v>631</v>
      </c>
      <c r="Q2" t="s">
        <v>633</v>
      </c>
      <c r="T2" t="s">
        <v>632</v>
      </c>
      <c r="U2" t="s">
        <v>633</v>
      </c>
    </row>
    <row r="3" spans="1:22" x14ac:dyDescent="0.35">
      <c r="A3" s="1">
        <v>37221</v>
      </c>
      <c r="B3" s="1" t="s">
        <v>629</v>
      </c>
      <c r="C3">
        <v>0.26168224299065418</v>
      </c>
      <c r="D3" s="1">
        <v>39063</v>
      </c>
      <c r="E3" s="1" t="s">
        <v>629</v>
      </c>
      <c r="F3">
        <v>0.23966942148760331</v>
      </c>
      <c r="G3" s="1">
        <v>37221</v>
      </c>
      <c r="H3" t="s">
        <v>629</v>
      </c>
      <c r="I3">
        <v>0.25833333333333336</v>
      </c>
      <c r="K3" t="s">
        <v>613</v>
      </c>
      <c r="P3" t="s">
        <v>613</v>
      </c>
      <c r="T3" t="s">
        <v>613</v>
      </c>
    </row>
    <row r="4" spans="1:22" ht="15" thickBot="1" x14ac:dyDescent="0.4">
      <c r="A4" s="1">
        <v>37963</v>
      </c>
      <c r="B4" s="1" t="s">
        <v>629</v>
      </c>
      <c r="C4">
        <v>0.28947368421052633</v>
      </c>
      <c r="D4" s="1">
        <v>40497</v>
      </c>
      <c r="E4" s="1" t="s">
        <v>629</v>
      </c>
      <c r="F4">
        <v>0.20833333333333334</v>
      </c>
      <c r="G4" s="1">
        <v>37963</v>
      </c>
      <c r="H4" t="s">
        <v>629</v>
      </c>
      <c r="I4">
        <v>7.6923076923076927E-2</v>
      </c>
      <c r="L4" t="s">
        <v>609</v>
      </c>
      <c r="M4" t="s">
        <v>126</v>
      </c>
      <c r="Q4" t="s">
        <v>609</v>
      </c>
      <c r="R4" t="s">
        <v>126</v>
      </c>
      <c r="U4" t="s">
        <v>609</v>
      </c>
      <c r="V4" t="s">
        <v>126</v>
      </c>
    </row>
    <row r="5" spans="1:22" x14ac:dyDescent="0.35">
      <c r="A5" s="1">
        <v>39051</v>
      </c>
      <c r="B5" s="1" t="s">
        <v>629</v>
      </c>
      <c r="C5">
        <v>0.16379310344827586</v>
      </c>
      <c r="D5" s="1">
        <v>41948</v>
      </c>
      <c r="E5" s="1" t="s">
        <v>629</v>
      </c>
      <c r="F5">
        <v>0.32727272727272727</v>
      </c>
      <c r="G5" s="1">
        <v>38281</v>
      </c>
      <c r="H5" t="s">
        <v>629</v>
      </c>
      <c r="I5">
        <v>0.2711864406779661</v>
      </c>
      <c r="K5" s="8"/>
      <c r="L5" s="8" t="s">
        <v>614</v>
      </c>
      <c r="M5" s="8" t="s">
        <v>615</v>
      </c>
      <c r="P5" s="8"/>
      <c r="Q5" s="8" t="s">
        <v>614</v>
      </c>
      <c r="R5" s="8" t="s">
        <v>615</v>
      </c>
      <c r="T5" s="8"/>
      <c r="U5" s="8" t="s">
        <v>614</v>
      </c>
      <c r="V5" s="8" t="s">
        <v>615</v>
      </c>
    </row>
    <row r="6" spans="1:22" x14ac:dyDescent="0.35">
      <c r="A6" s="1">
        <v>41191</v>
      </c>
      <c r="B6" s="1" t="s">
        <v>629</v>
      </c>
      <c r="C6">
        <v>0.37272727272727274</v>
      </c>
      <c r="D6" s="1">
        <v>42303</v>
      </c>
      <c r="E6" s="1" t="s">
        <v>629</v>
      </c>
      <c r="F6">
        <v>0.61467889908256879</v>
      </c>
      <c r="G6" s="1">
        <v>38651</v>
      </c>
      <c r="H6" t="s">
        <v>629</v>
      </c>
      <c r="I6">
        <v>5.0359712230215826E-2</v>
      </c>
      <c r="K6" s="6" t="s">
        <v>616</v>
      </c>
      <c r="L6" s="6">
        <v>0.23481970351661502</v>
      </c>
      <c r="M6" s="6">
        <v>0.29001296980636648</v>
      </c>
      <c r="P6" s="6" t="s">
        <v>616</v>
      </c>
      <c r="Q6" s="6">
        <v>0.29976523262627008</v>
      </c>
      <c r="R6" s="6">
        <v>0.3926845026762531</v>
      </c>
      <c r="T6" s="6" t="s">
        <v>616</v>
      </c>
      <c r="U6" s="6">
        <v>0.16987417440696001</v>
      </c>
      <c r="V6" s="6">
        <v>0.16167355371900827</v>
      </c>
    </row>
    <row r="7" spans="1:22" x14ac:dyDescent="0.35">
      <c r="A7" s="1">
        <v>44141</v>
      </c>
      <c r="B7" s="1" t="s">
        <v>629</v>
      </c>
      <c r="C7">
        <v>0.23636363636363636</v>
      </c>
      <c r="D7" s="1">
        <v>42675</v>
      </c>
      <c r="E7" s="1" t="s">
        <v>629</v>
      </c>
      <c r="F7">
        <v>0.39090909090909093</v>
      </c>
      <c r="G7" s="1">
        <v>40148</v>
      </c>
      <c r="H7" t="s">
        <v>629</v>
      </c>
      <c r="I7">
        <v>0.21296296296296297</v>
      </c>
      <c r="K7" s="6" t="s">
        <v>617</v>
      </c>
      <c r="L7" s="6">
        <v>9.0872076073149326E-3</v>
      </c>
      <c r="M7" s="6">
        <v>2.7169465062453917E-2</v>
      </c>
      <c r="P7" s="6" t="s">
        <v>617</v>
      </c>
      <c r="Q7" s="6">
        <v>6.9859674097739587E-3</v>
      </c>
      <c r="R7" s="6">
        <v>1.551101450988537E-2</v>
      </c>
      <c r="T7" s="6" t="s">
        <v>617</v>
      </c>
      <c r="U7" s="6">
        <v>2.845656317139606E-3</v>
      </c>
      <c r="V7" s="6">
        <v>1.2157041868724809E-2</v>
      </c>
    </row>
    <row r="8" spans="1:22" x14ac:dyDescent="0.35">
      <c r="A8" s="1">
        <v>44508</v>
      </c>
      <c r="B8" s="1" t="s">
        <v>629</v>
      </c>
      <c r="C8">
        <v>0.39090909090909093</v>
      </c>
      <c r="D8" s="1">
        <v>43027</v>
      </c>
      <c r="E8" s="1" t="s">
        <v>629</v>
      </c>
      <c r="F8">
        <v>0.50909090909090904</v>
      </c>
      <c r="G8" s="1">
        <v>41192</v>
      </c>
      <c r="H8" t="s">
        <v>629</v>
      </c>
      <c r="I8">
        <v>0.3</v>
      </c>
      <c r="K8" s="6" t="s">
        <v>618</v>
      </c>
      <c r="L8" s="6">
        <v>16</v>
      </c>
      <c r="M8" s="6">
        <v>18</v>
      </c>
      <c r="P8" s="6" t="s">
        <v>618</v>
      </c>
      <c r="Q8" s="6">
        <v>8</v>
      </c>
      <c r="R8" s="6">
        <v>10</v>
      </c>
      <c r="T8" s="6" t="s">
        <v>618</v>
      </c>
      <c r="U8" s="6">
        <v>8</v>
      </c>
      <c r="V8" s="6">
        <v>8</v>
      </c>
    </row>
    <row r="9" spans="1:22" x14ac:dyDescent="0.35">
      <c r="A9" s="1">
        <v>44869</v>
      </c>
      <c r="B9" s="1" t="s">
        <v>629</v>
      </c>
      <c r="C9">
        <v>0.40366972477064222</v>
      </c>
      <c r="D9" s="1">
        <v>44145</v>
      </c>
      <c r="E9" s="1" t="s">
        <v>629</v>
      </c>
      <c r="F9">
        <v>0.46363636363636362</v>
      </c>
      <c r="G9" s="1">
        <v>41953</v>
      </c>
      <c r="H9" t="s">
        <v>629</v>
      </c>
      <c r="I9">
        <v>0.40366972477064222</v>
      </c>
      <c r="K9" s="6" t="s">
        <v>619</v>
      </c>
      <c r="L9" s="6">
        <v>0</v>
      </c>
      <c r="M9" s="6"/>
      <c r="P9" s="6" t="s">
        <v>619</v>
      </c>
      <c r="Q9" s="6">
        <v>0</v>
      </c>
      <c r="R9" s="6"/>
      <c r="T9" s="6" t="s">
        <v>619</v>
      </c>
      <c r="U9" s="6">
        <v>0</v>
      </c>
      <c r="V9" s="6"/>
    </row>
    <row r="10" spans="1:22" x14ac:dyDescent="0.35">
      <c r="A10" s="1">
        <v>36654</v>
      </c>
      <c r="B10" s="1" t="s">
        <v>628</v>
      </c>
      <c r="C10">
        <v>0.14893617021276595</v>
      </c>
      <c r="D10" s="1">
        <v>44509</v>
      </c>
      <c r="E10" s="1" t="s">
        <v>629</v>
      </c>
      <c r="F10">
        <v>0.47272727272727272</v>
      </c>
      <c r="G10" s="1">
        <v>42303</v>
      </c>
      <c r="H10" t="s">
        <v>629</v>
      </c>
      <c r="I10">
        <v>0.5</v>
      </c>
      <c r="K10" s="6" t="s">
        <v>620</v>
      </c>
      <c r="L10" s="6">
        <v>28</v>
      </c>
      <c r="M10" s="6"/>
      <c r="P10" s="6" t="s">
        <v>620</v>
      </c>
      <c r="Q10" s="6">
        <v>16</v>
      </c>
      <c r="R10" s="6"/>
      <c r="T10" s="6" t="s">
        <v>620</v>
      </c>
      <c r="U10" s="6">
        <v>10</v>
      </c>
      <c r="V10" s="6"/>
    </row>
    <row r="11" spans="1:22" x14ac:dyDescent="0.35">
      <c r="A11" s="1">
        <v>38103</v>
      </c>
      <c r="B11" s="1" t="s">
        <v>628</v>
      </c>
      <c r="C11">
        <v>0.14615384615384616</v>
      </c>
      <c r="D11" s="1">
        <v>44866</v>
      </c>
      <c r="E11" s="1" t="s">
        <v>629</v>
      </c>
      <c r="F11">
        <v>0.34545454545454546</v>
      </c>
      <c r="G11" s="1">
        <v>44145</v>
      </c>
      <c r="H11" t="s">
        <v>629</v>
      </c>
      <c r="I11">
        <v>0.61818181818181817</v>
      </c>
      <c r="K11" s="6" t="s">
        <v>621</v>
      </c>
      <c r="L11" s="6">
        <v>-1.2109596429078795</v>
      </c>
      <c r="M11" s="6"/>
      <c r="P11" s="6" t="s">
        <v>621</v>
      </c>
      <c r="Q11" s="6">
        <v>-1.8871584460151878</v>
      </c>
      <c r="R11" s="6"/>
      <c r="T11" s="6" t="s">
        <v>621</v>
      </c>
      <c r="U11" s="6">
        <v>0.18936819154835993</v>
      </c>
      <c r="V11" s="6"/>
    </row>
    <row r="12" spans="1:22" x14ac:dyDescent="0.35">
      <c r="A12" s="1">
        <v>38481</v>
      </c>
      <c r="B12" s="1" t="s">
        <v>628</v>
      </c>
      <c r="C12">
        <v>0.14130434782608695</v>
      </c>
      <c r="D12" s="1">
        <v>40337</v>
      </c>
      <c r="E12" s="1" t="s">
        <v>628</v>
      </c>
      <c r="F12">
        <v>6.6115702479338845E-2</v>
      </c>
      <c r="G12" s="1">
        <v>44508</v>
      </c>
      <c r="H12" t="s">
        <v>629</v>
      </c>
      <c r="I12">
        <v>0.29090909090909089</v>
      </c>
      <c r="K12" s="6" t="s">
        <v>622</v>
      </c>
      <c r="L12" s="6">
        <v>0.11801661564622823</v>
      </c>
      <c r="M12" s="6"/>
      <c r="P12" s="6" t="s">
        <v>622</v>
      </c>
      <c r="Q12" s="6">
        <v>3.8708844899934342E-2</v>
      </c>
      <c r="R12" s="6"/>
      <c r="T12" s="6" t="s">
        <v>622</v>
      </c>
      <c r="U12" s="6">
        <v>0.42679631538613133</v>
      </c>
      <c r="V12" s="6"/>
    </row>
    <row r="13" spans="1:22" x14ac:dyDescent="0.35">
      <c r="A13" s="1">
        <v>39954</v>
      </c>
      <c r="B13" s="1" t="s">
        <v>628</v>
      </c>
      <c r="C13">
        <v>0.20689655172413793</v>
      </c>
      <c r="D13" s="1">
        <v>41771</v>
      </c>
      <c r="E13" s="1" t="s">
        <v>628</v>
      </c>
      <c r="F13">
        <v>5.4545454545454543E-2</v>
      </c>
      <c r="G13" s="1">
        <v>44866</v>
      </c>
      <c r="H13" t="s">
        <v>629</v>
      </c>
      <c r="I13">
        <v>0.29090909090909089</v>
      </c>
      <c r="K13" s="6" t="s">
        <v>623</v>
      </c>
      <c r="L13" s="6">
        <v>1.7011309342659326</v>
      </c>
      <c r="M13" s="6"/>
      <c r="P13" s="6" t="s">
        <v>623</v>
      </c>
      <c r="Q13" s="6">
        <v>1.7458836762762506</v>
      </c>
      <c r="R13" s="6"/>
      <c r="T13" s="6" t="s">
        <v>623</v>
      </c>
      <c r="U13" s="6">
        <v>1.812461122811676</v>
      </c>
      <c r="V13" s="6"/>
    </row>
    <row r="14" spans="1:22" x14ac:dyDescent="0.35">
      <c r="A14" s="1">
        <v>40337</v>
      </c>
      <c r="B14" s="1" t="s">
        <v>628</v>
      </c>
      <c r="C14">
        <v>0.11570247933884298</v>
      </c>
      <c r="D14" s="1">
        <v>42137</v>
      </c>
      <c r="E14" s="1" t="s">
        <v>628</v>
      </c>
      <c r="F14">
        <v>0.15454545454545454</v>
      </c>
      <c r="G14" s="1">
        <v>38103</v>
      </c>
      <c r="H14" t="s">
        <v>628</v>
      </c>
      <c r="I14">
        <v>0.14857142857142858</v>
      </c>
      <c r="K14" s="6" t="s">
        <v>624</v>
      </c>
      <c r="L14" s="6">
        <v>0.23603323129245646</v>
      </c>
      <c r="M14" s="6"/>
      <c r="P14" s="6" t="s">
        <v>624</v>
      </c>
      <c r="Q14" s="6">
        <v>7.7417689799868683E-2</v>
      </c>
      <c r="R14" s="6"/>
      <c r="T14" s="6" t="s">
        <v>624</v>
      </c>
      <c r="U14" s="6">
        <v>0.85359263077226266</v>
      </c>
      <c r="V14" s="6"/>
    </row>
    <row r="15" spans="1:22" ht="15" thickBot="1" x14ac:dyDescent="0.4">
      <c r="A15" s="1">
        <v>41011</v>
      </c>
      <c r="B15" s="1" t="s">
        <v>628</v>
      </c>
      <c r="C15">
        <v>0.26363636363636361</v>
      </c>
      <c r="D15" s="1">
        <v>42480</v>
      </c>
      <c r="E15" s="1" t="s">
        <v>628</v>
      </c>
      <c r="F15">
        <v>1.8181818181818181E-2</v>
      </c>
      <c r="G15" s="1">
        <v>40337</v>
      </c>
      <c r="H15" t="s">
        <v>628</v>
      </c>
      <c r="I15">
        <v>0.10833333333333334</v>
      </c>
      <c r="K15" s="7" t="s">
        <v>625</v>
      </c>
      <c r="L15" s="7">
        <v>2.0484071417952445</v>
      </c>
      <c r="M15" s="7"/>
      <c r="P15" s="7" t="s">
        <v>625</v>
      </c>
      <c r="Q15" s="7">
        <v>2.119905299221255</v>
      </c>
      <c r="R15" s="7"/>
      <c r="T15" s="7" t="s">
        <v>625</v>
      </c>
      <c r="U15" s="7">
        <v>2.2281388519862744</v>
      </c>
      <c r="V15" s="7"/>
    </row>
    <row r="16" spans="1:22" x14ac:dyDescent="0.35">
      <c r="A16" s="1">
        <v>43965</v>
      </c>
      <c r="B16" s="1" t="s">
        <v>628</v>
      </c>
      <c r="C16">
        <v>0.11818181818181818</v>
      </c>
      <c r="D16" s="1">
        <v>42894</v>
      </c>
      <c r="E16" s="1" t="s">
        <v>628</v>
      </c>
      <c r="F16">
        <v>0.22727272727272727</v>
      </c>
      <c r="G16" s="1">
        <v>41016</v>
      </c>
      <c r="H16" t="s">
        <v>628</v>
      </c>
      <c r="I16">
        <v>0.16513761467889909</v>
      </c>
    </row>
    <row r="17" spans="1:22" x14ac:dyDescent="0.35">
      <c r="A17" s="1">
        <v>44665</v>
      </c>
      <c r="B17" s="1" t="s">
        <v>628</v>
      </c>
      <c r="C17">
        <v>0.21818181818181817</v>
      </c>
      <c r="D17" s="1">
        <v>43964</v>
      </c>
      <c r="E17" s="1" t="s">
        <v>628</v>
      </c>
      <c r="F17">
        <v>0.2</v>
      </c>
      <c r="G17" s="1">
        <v>41771</v>
      </c>
      <c r="H17" t="s">
        <v>628</v>
      </c>
      <c r="I17">
        <v>0.14678899082568808</v>
      </c>
    </row>
    <row r="18" spans="1:22" x14ac:dyDescent="0.35">
      <c r="D18" s="1">
        <v>44307</v>
      </c>
      <c r="E18" s="1" t="s">
        <v>628</v>
      </c>
      <c r="F18">
        <v>0.34545454545454546</v>
      </c>
      <c r="G18" s="1">
        <v>42137</v>
      </c>
      <c r="H18" t="s">
        <v>628</v>
      </c>
      <c r="I18">
        <v>0.17924528301886791</v>
      </c>
      <c r="K18" t="s">
        <v>630</v>
      </c>
      <c r="L18" t="s">
        <v>635</v>
      </c>
      <c r="P18" t="s">
        <v>631</v>
      </c>
      <c r="Q18" t="s">
        <v>635</v>
      </c>
      <c r="T18" t="s">
        <v>632</v>
      </c>
      <c r="U18" t="s">
        <v>635</v>
      </c>
    </row>
    <row r="19" spans="1:22" x14ac:dyDescent="0.35">
      <c r="D19" s="1">
        <v>44665</v>
      </c>
      <c r="E19" s="1" t="s">
        <v>628</v>
      </c>
      <c r="F19">
        <v>0.22727272727272727</v>
      </c>
      <c r="G19" s="1">
        <v>43965</v>
      </c>
      <c r="H19" t="s">
        <v>628</v>
      </c>
      <c r="I19">
        <v>0.15454545454545454</v>
      </c>
      <c r="K19" t="s">
        <v>613</v>
      </c>
      <c r="P19" t="s">
        <v>613</v>
      </c>
      <c r="T19" t="s">
        <v>613</v>
      </c>
    </row>
    <row r="20" spans="1:22" ht="15" thickBot="1" x14ac:dyDescent="0.4">
      <c r="G20" s="1">
        <v>44307</v>
      </c>
      <c r="H20" t="s">
        <v>628</v>
      </c>
      <c r="I20">
        <v>0.5636363636363636</v>
      </c>
      <c r="L20" t="s">
        <v>609</v>
      </c>
      <c r="M20" t="s">
        <v>149</v>
      </c>
      <c r="Q20" t="s">
        <v>609</v>
      </c>
      <c r="R20" t="s">
        <v>149</v>
      </c>
      <c r="U20" t="s">
        <v>609</v>
      </c>
      <c r="V20" t="s">
        <v>149</v>
      </c>
    </row>
    <row r="21" spans="1:22" x14ac:dyDescent="0.35">
      <c r="G21" s="1">
        <v>44665</v>
      </c>
      <c r="H21" t="s">
        <v>628</v>
      </c>
      <c r="I21">
        <v>0.25454545454545452</v>
      </c>
      <c r="K21" s="8"/>
      <c r="L21" s="8" t="s">
        <v>614</v>
      </c>
      <c r="M21" s="8" t="s">
        <v>615</v>
      </c>
      <c r="P21" s="8"/>
      <c r="Q21" s="8" t="s">
        <v>614</v>
      </c>
      <c r="R21" s="8" t="s">
        <v>615</v>
      </c>
      <c r="T21" s="8"/>
      <c r="U21" s="8" t="s">
        <v>614</v>
      </c>
      <c r="V21" s="8" t="s">
        <v>615</v>
      </c>
    </row>
    <row r="22" spans="1:22" x14ac:dyDescent="0.35">
      <c r="K22" s="6" t="s">
        <v>616</v>
      </c>
      <c r="L22" s="6">
        <v>0.23481970351661505</v>
      </c>
      <c r="M22" s="6">
        <v>0.26438587174616263</v>
      </c>
      <c r="P22" s="6" t="s">
        <v>616</v>
      </c>
      <c r="Q22" s="6">
        <v>0.29976523262627008</v>
      </c>
      <c r="R22" s="6">
        <v>0.29724279264731357</v>
      </c>
      <c r="T22" s="6" t="s">
        <v>616</v>
      </c>
      <c r="U22" s="6">
        <v>0.16987417440696001</v>
      </c>
      <c r="V22" s="6">
        <v>0.21510049039443618</v>
      </c>
    </row>
    <row r="23" spans="1:22" x14ac:dyDescent="0.35">
      <c r="K23" s="6" t="s">
        <v>617</v>
      </c>
      <c r="L23" s="6">
        <v>9.087207607314917E-3</v>
      </c>
      <c r="M23" s="6">
        <v>2.4088953686626832E-2</v>
      </c>
      <c r="P23" s="6" t="s">
        <v>617</v>
      </c>
      <c r="Q23" s="6">
        <v>6.9859674097739587E-3</v>
      </c>
      <c r="R23" s="6">
        <v>2.4939003845428485E-2</v>
      </c>
      <c r="T23" s="6" t="s">
        <v>617</v>
      </c>
      <c r="U23" s="6">
        <v>2.845656317139606E-3</v>
      </c>
      <c r="V23" s="6">
        <v>2.1567680030437377E-2</v>
      </c>
    </row>
    <row r="24" spans="1:22" x14ac:dyDescent="0.35">
      <c r="K24" s="6" t="s">
        <v>618</v>
      </c>
      <c r="L24" s="6">
        <v>16</v>
      </c>
      <c r="M24" s="6">
        <v>20</v>
      </c>
      <c r="P24" s="6" t="s">
        <v>618</v>
      </c>
      <c r="Q24" s="6">
        <v>8</v>
      </c>
      <c r="R24" s="6">
        <v>12</v>
      </c>
      <c r="T24" s="6" t="s">
        <v>618</v>
      </c>
      <c r="U24" s="6">
        <v>8</v>
      </c>
      <c r="V24" s="6">
        <v>8</v>
      </c>
    </row>
    <row r="25" spans="1:22" x14ac:dyDescent="0.35">
      <c r="K25" s="6" t="s">
        <v>619</v>
      </c>
      <c r="L25" s="6">
        <v>0</v>
      </c>
      <c r="M25" s="6"/>
      <c r="P25" s="6" t="s">
        <v>619</v>
      </c>
      <c r="Q25" s="6">
        <v>0</v>
      </c>
      <c r="R25" s="6"/>
      <c r="T25" s="6" t="s">
        <v>619</v>
      </c>
      <c r="U25" s="6">
        <v>0</v>
      </c>
      <c r="V25" s="6"/>
    </row>
    <row r="26" spans="1:22" x14ac:dyDescent="0.35">
      <c r="K26" s="6" t="s">
        <v>620</v>
      </c>
      <c r="L26" s="6">
        <v>32</v>
      </c>
      <c r="M26" s="6"/>
      <c r="P26" s="6" t="s">
        <v>620</v>
      </c>
      <c r="Q26" s="6">
        <v>17</v>
      </c>
      <c r="R26" s="6"/>
      <c r="T26" s="6" t="s">
        <v>620</v>
      </c>
      <c r="U26" s="6">
        <v>9</v>
      </c>
      <c r="V26" s="6"/>
    </row>
    <row r="27" spans="1:22" x14ac:dyDescent="0.35">
      <c r="K27" s="6" t="s">
        <v>621</v>
      </c>
      <c r="L27" s="6">
        <v>-0.70228662672969866</v>
      </c>
      <c r="M27" s="6"/>
      <c r="P27" s="6" t="s">
        <v>621</v>
      </c>
      <c r="Q27" s="6">
        <v>4.6430111159938503E-2</v>
      </c>
      <c r="R27" s="6"/>
      <c r="T27" s="6" t="s">
        <v>621</v>
      </c>
      <c r="U27" s="6">
        <v>-0.81869594431491644</v>
      </c>
      <c r="V27" s="6"/>
    </row>
    <row r="28" spans="1:22" x14ac:dyDescent="0.35">
      <c r="K28" s="6" t="s">
        <v>622</v>
      </c>
      <c r="L28" s="6">
        <v>0.24378889973355161</v>
      </c>
      <c r="M28" s="6"/>
      <c r="P28" s="6" t="s">
        <v>622</v>
      </c>
      <c r="Q28" s="6">
        <v>0.48175425555722418</v>
      </c>
      <c r="R28" s="6"/>
      <c r="T28" s="6" t="s">
        <v>622</v>
      </c>
      <c r="U28" s="6">
        <v>0.21705076486788816</v>
      </c>
      <c r="V28" s="6"/>
    </row>
    <row r="29" spans="1:22" x14ac:dyDescent="0.35">
      <c r="K29" s="6" t="s">
        <v>623</v>
      </c>
      <c r="L29" s="6">
        <v>1.6938887483837093</v>
      </c>
      <c r="M29" s="6"/>
      <c r="P29" s="6" t="s">
        <v>623</v>
      </c>
      <c r="Q29" s="6">
        <v>1.7396067260750732</v>
      </c>
      <c r="R29" s="6"/>
      <c r="T29" s="6" t="s">
        <v>623</v>
      </c>
      <c r="U29" s="6">
        <v>1.8331129326562374</v>
      </c>
      <c r="V29" s="6"/>
    </row>
    <row r="30" spans="1:22" x14ac:dyDescent="0.35">
      <c r="K30" s="6" t="s">
        <v>624</v>
      </c>
      <c r="L30" s="6">
        <v>0.48757779946710322</v>
      </c>
      <c r="M30" s="6"/>
      <c r="P30" s="6" t="s">
        <v>624</v>
      </c>
      <c r="Q30" s="6">
        <v>0.96350851111444835</v>
      </c>
      <c r="R30" s="6"/>
      <c r="T30" s="6" t="s">
        <v>624</v>
      </c>
      <c r="U30" s="6">
        <v>0.43410152973577631</v>
      </c>
      <c r="V30" s="6"/>
    </row>
    <row r="31" spans="1:22" ht="15" thickBot="1" x14ac:dyDescent="0.4">
      <c r="K31" s="7" t="s">
        <v>625</v>
      </c>
      <c r="L31" s="7">
        <v>2.0369333434601011</v>
      </c>
      <c r="M31" s="7"/>
      <c r="P31" s="7" t="s">
        <v>625</v>
      </c>
      <c r="Q31" s="7">
        <v>2.109815577833317</v>
      </c>
      <c r="R31" s="7"/>
      <c r="T31" s="7" t="s">
        <v>625</v>
      </c>
      <c r="U31" s="7">
        <v>2.2621571627982053</v>
      </c>
      <c r="V31" s="7"/>
    </row>
  </sheetData>
  <sortState ref="G2:I21">
    <sortCondition ref="H2:H21"/>
    <sortCondition ref="G2:G2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66D9D-AEB4-44A9-BC63-4C889E60544A}">
  <dimension ref="A1:CC131"/>
  <sheetViews>
    <sheetView workbookViewId="0"/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2.26953125" bestFit="1" customWidth="1"/>
    <col min="10" max="15" width="12.54296875" bestFit="1" customWidth="1"/>
    <col min="16" max="23" width="13.6328125" bestFit="1" customWidth="1"/>
    <col min="24" max="31" width="12.26953125" bestFit="1" customWidth="1"/>
    <col min="32" max="37" width="12.54296875" bestFit="1" customWidth="1"/>
    <col min="38" max="43" width="13.6328125" bestFit="1" customWidth="1"/>
    <col min="44" max="52" width="12.26953125" bestFit="1" customWidth="1"/>
    <col min="53" max="54" width="12.54296875" bestFit="1" customWidth="1"/>
    <col min="55" max="59" width="13.6328125" bestFit="1" customWidth="1"/>
    <col min="60" max="60" width="11.7265625" bestFit="1" customWidth="1"/>
    <col min="61" max="64" width="12" bestFit="1" customWidth="1"/>
    <col min="65" max="68" width="13.08984375" bestFit="1" customWidth="1"/>
    <col min="69" max="69" width="11.7265625" bestFit="1" customWidth="1"/>
    <col min="70" max="71" width="12" bestFit="1" customWidth="1"/>
    <col min="72" max="73" width="13.08984375" bestFit="1" customWidth="1"/>
    <col min="74" max="77" width="13.26953125" bestFit="1" customWidth="1"/>
    <col min="78" max="81" width="14.26953125" bestFit="1" customWidth="1"/>
  </cols>
  <sheetData>
    <row r="1" spans="1:81" x14ac:dyDescent="0.35">
      <c r="E1" t="s">
        <v>1</v>
      </c>
      <c r="F1" t="s">
        <v>126</v>
      </c>
      <c r="G1" t="s">
        <v>126</v>
      </c>
      <c r="H1" t="s">
        <v>126</v>
      </c>
      <c r="I1" t="s">
        <v>126</v>
      </c>
      <c r="J1" t="s">
        <v>126</v>
      </c>
      <c r="K1" t="s">
        <v>126</v>
      </c>
      <c r="L1" t="s">
        <v>126</v>
      </c>
      <c r="M1" t="s">
        <v>126</v>
      </c>
      <c r="N1" t="s">
        <v>126</v>
      </c>
      <c r="O1" t="s">
        <v>126</v>
      </c>
      <c r="P1" t="s">
        <v>126</v>
      </c>
      <c r="Q1" t="s">
        <v>126</v>
      </c>
      <c r="R1" t="s">
        <v>126</v>
      </c>
      <c r="S1" t="s">
        <v>126</v>
      </c>
      <c r="T1" t="s">
        <v>126</v>
      </c>
      <c r="U1" t="s">
        <v>126</v>
      </c>
      <c r="V1" t="s">
        <v>126</v>
      </c>
      <c r="W1" t="s">
        <v>126</v>
      </c>
      <c r="X1" t="s">
        <v>149</v>
      </c>
      <c r="Y1" t="s">
        <v>149</v>
      </c>
      <c r="Z1" t="s">
        <v>149</v>
      </c>
      <c r="AA1" t="s">
        <v>149</v>
      </c>
      <c r="AB1" t="s">
        <v>149</v>
      </c>
      <c r="AC1" t="s">
        <v>149</v>
      </c>
      <c r="AD1" t="s">
        <v>149</v>
      </c>
      <c r="AE1" t="s">
        <v>149</v>
      </c>
      <c r="AF1" t="s">
        <v>149</v>
      </c>
      <c r="AG1" t="s">
        <v>149</v>
      </c>
      <c r="AH1" t="s">
        <v>149</v>
      </c>
      <c r="AI1" t="s">
        <v>149</v>
      </c>
      <c r="AJ1" t="s">
        <v>149</v>
      </c>
      <c r="AK1" t="s">
        <v>149</v>
      </c>
      <c r="AL1" t="s">
        <v>149</v>
      </c>
      <c r="AM1" t="s">
        <v>149</v>
      </c>
      <c r="AN1" t="s">
        <v>149</v>
      </c>
      <c r="AO1" t="s">
        <v>149</v>
      </c>
      <c r="AP1" t="s">
        <v>149</v>
      </c>
      <c r="AQ1" t="s">
        <v>149</v>
      </c>
      <c r="AR1" t="s">
        <v>190</v>
      </c>
      <c r="AS1" t="s">
        <v>190</v>
      </c>
      <c r="AT1" t="s">
        <v>190</v>
      </c>
      <c r="AU1" t="s">
        <v>190</v>
      </c>
      <c r="AV1" t="s">
        <v>190</v>
      </c>
      <c r="AW1" t="s">
        <v>190</v>
      </c>
      <c r="AX1" t="s">
        <v>190</v>
      </c>
      <c r="AY1" t="s">
        <v>190</v>
      </c>
      <c r="AZ1" t="s">
        <v>190</v>
      </c>
      <c r="BA1" t="s">
        <v>190</v>
      </c>
      <c r="BB1" t="s">
        <v>190</v>
      </c>
      <c r="BC1" t="s">
        <v>190</v>
      </c>
      <c r="BD1" t="s">
        <v>190</v>
      </c>
      <c r="BE1" t="s">
        <v>190</v>
      </c>
      <c r="BF1" t="s">
        <v>190</v>
      </c>
      <c r="BG1" t="s">
        <v>190</v>
      </c>
      <c r="BH1" t="s">
        <v>296</v>
      </c>
      <c r="BI1" t="s">
        <v>296</v>
      </c>
      <c r="BJ1" t="s">
        <v>296</v>
      </c>
      <c r="BK1" t="s">
        <v>296</v>
      </c>
      <c r="BL1" t="s">
        <v>296</v>
      </c>
      <c r="BM1" t="s">
        <v>296</v>
      </c>
      <c r="BN1" t="s">
        <v>296</v>
      </c>
      <c r="BO1" t="s">
        <v>296</v>
      </c>
      <c r="BP1" t="s">
        <v>296</v>
      </c>
      <c r="BQ1" t="s">
        <v>333</v>
      </c>
      <c r="BR1" t="s">
        <v>333</v>
      </c>
      <c r="BS1" t="s">
        <v>333</v>
      </c>
      <c r="BT1" t="s">
        <v>333</v>
      </c>
      <c r="BU1" t="s">
        <v>333</v>
      </c>
      <c r="BV1" t="s">
        <v>344</v>
      </c>
      <c r="BW1" t="s">
        <v>344</v>
      </c>
      <c r="BX1" t="s">
        <v>344</v>
      </c>
      <c r="BY1" t="s">
        <v>344</v>
      </c>
      <c r="BZ1" t="s">
        <v>344</v>
      </c>
      <c r="CA1" t="s">
        <v>344</v>
      </c>
      <c r="CB1" t="s">
        <v>344</v>
      </c>
      <c r="CC1" t="s">
        <v>344</v>
      </c>
    </row>
    <row r="2" spans="1:81" x14ac:dyDescent="0.35">
      <c r="E2" t="s">
        <v>2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133</v>
      </c>
      <c r="L2" t="s">
        <v>134</v>
      </c>
      <c r="M2" t="s">
        <v>136</v>
      </c>
      <c r="N2" t="s">
        <v>138</v>
      </c>
      <c r="O2" t="s">
        <v>140</v>
      </c>
      <c r="P2" t="s">
        <v>141</v>
      </c>
      <c r="Q2" t="s">
        <v>142</v>
      </c>
      <c r="R2" t="s">
        <v>144</v>
      </c>
      <c r="S2" t="s">
        <v>145</v>
      </c>
      <c r="T2" t="s">
        <v>146</v>
      </c>
      <c r="U2" t="s">
        <v>147</v>
      </c>
      <c r="V2" t="s">
        <v>148</v>
      </c>
      <c r="W2" t="s">
        <v>572</v>
      </c>
      <c r="X2" t="s">
        <v>150</v>
      </c>
      <c r="Y2" t="s">
        <v>151</v>
      </c>
      <c r="Z2" t="s">
        <v>152</v>
      </c>
      <c r="AA2" t="s">
        <v>153</v>
      </c>
      <c r="AB2" t="s">
        <v>154</v>
      </c>
      <c r="AC2" t="s">
        <v>155</v>
      </c>
      <c r="AD2" t="s">
        <v>156</v>
      </c>
      <c r="AE2" t="s">
        <v>157</v>
      </c>
      <c r="AF2" t="s">
        <v>158</v>
      </c>
      <c r="AG2" t="s">
        <v>159</v>
      </c>
      <c r="AH2" t="s">
        <v>160</v>
      </c>
      <c r="AI2" t="s">
        <v>161</v>
      </c>
      <c r="AJ2" t="s">
        <v>162</v>
      </c>
      <c r="AK2" t="s">
        <v>163</v>
      </c>
      <c r="AL2" t="s">
        <v>164</v>
      </c>
      <c r="AM2" t="s">
        <v>165</v>
      </c>
      <c r="AN2" t="s">
        <v>166</v>
      </c>
      <c r="AO2" t="s">
        <v>167</v>
      </c>
      <c r="AP2" t="s">
        <v>168</v>
      </c>
      <c r="AQ2" t="s">
        <v>573</v>
      </c>
      <c r="AR2" t="s">
        <v>191</v>
      </c>
      <c r="AS2" t="s">
        <v>192</v>
      </c>
      <c r="AT2" t="s">
        <v>193</v>
      </c>
      <c r="AU2" t="s">
        <v>194</v>
      </c>
      <c r="AV2" t="s">
        <v>195</v>
      </c>
      <c r="AW2" t="s">
        <v>196</v>
      </c>
      <c r="AX2" t="s">
        <v>197</v>
      </c>
      <c r="AY2" t="s">
        <v>198</v>
      </c>
      <c r="AZ2" t="s">
        <v>199</v>
      </c>
      <c r="BA2" t="s">
        <v>200</v>
      </c>
      <c r="BB2" t="s">
        <v>201</v>
      </c>
      <c r="BC2" t="s">
        <v>202</v>
      </c>
      <c r="BD2" t="s">
        <v>203</v>
      </c>
      <c r="BE2" t="s">
        <v>204</v>
      </c>
      <c r="BF2" t="s">
        <v>205</v>
      </c>
      <c r="BG2" t="s">
        <v>576</v>
      </c>
      <c r="BH2" t="s">
        <v>297</v>
      </c>
      <c r="BI2" t="s">
        <v>298</v>
      </c>
      <c r="BJ2" t="s">
        <v>299</v>
      </c>
      <c r="BK2" t="s">
        <v>300</v>
      </c>
      <c r="BL2" t="s">
        <v>301</v>
      </c>
      <c r="BM2" t="s">
        <v>302</v>
      </c>
      <c r="BN2" t="s">
        <v>303</v>
      </c>
      <c r="BO2" t="s">
        <v>304</v>
      </c>
      <c r="BP2" t="s">
        <v>581</v>
      </c>
      <c r="BQ2" t="s">
        <v>334</v>
      </c>
      <c r="BR2" t="s">
        <v>335</v>
      </c>
      <c r="BS2" t="s">
        <v>336</v>
      </c>
      <c r="BT2" t="s">
        <v>337</v>
      </c>
      <c r="BU2" t="s">
        <v>338</v>
      </c>
      <c r="BV2" t="s">
        <v>345</v>
      </c>
      <c r="BW2" t="s">
        <v>346</v>
      </c>
      <c r="BX2" t="s">
        <v>347</v>
      </c>
      <c r="BY2" t="s">
        <v>348</v>
      </c>
      <c r="BZ2" t="s">
        <v>349</v>
      </c>
      <c r="CA2" t="s">
        <v>350</v>
      </c>
      <c r="CB2" t="s">
        <v>351</v>
      </c>
      <c r="CC2" t="s">
        <v>582</v>
      </c>
    </row>
    <row r="3" spans="1:81" x14ac:dyDescent="0.35">
      <c r="E3" t="s">
        <v>3</v>
      </c>
      <c r="F3" s="1">
        <v>38651</v>
      </c>
      <c r="G3" s="1">
        <v>39063</v>
      </c>
      <c r="H3" s="1">
        <v>40337</v>
      </c>
      <c r="I3" s="1">
        <v>40497</v>
      </c>
      <c r="J3" s="1">
        <v>41771</v>
      </c>
      <c r="K3" s="1">
        <v>41948</v>
      </c>
      <c r="L3" s="1">
        <v>42137</v>
      </c>
      <c r="M3" s="1">
        <v>42303</v>
      </c>
      <c r="N3" s="1">
        <v>42480</v>
      </c>
      <c r="O3" s="1">
        <v>42675</v>
      </c>
      <c r="P3" s="1">
        <v>42894</v>
      </c>
      <c r="Q3" s="1">
        <v>43027</v>
      </c>
      <c r="R3" s="1">
        <v>43964</v>
      </c>
      <c r="S3" s="1">
        <v>44145</v>
      </c>
      <c r="T3" s="1">
        <v>44307</v>
      </c>
      <c r="U3" s="1">
        <v>44509</v>
      </c>
      <c r="V3" s="1">
        <v>44665</v>
      </c>
      <c r="W3" s="1">
        <v>44866</v>
      </c>
      <c r="X3" s="1">
        <v>36804</v>
      </c>
      <c r="Y3" s="1">
        <v>37221</v>
      </c>
      <c r="Z3" s="1">
        <v>37963</v>
      </c>
      <c r="AA3" s="1">
        <v>38103</v>
      </c>
      <c r="AB3" s="1">
        <v>38281</v>
      </c>
      <c r="AC3" s="1">
        <v>38651</v>
      </c>
      <c r="AD3" s="1">
        <v>40148</v>
      </c>
      <c r="AE3" s="1">
        <v>40337</v>
      </c>
      <c r="AF3" s="1">
        <v>41016</v>
      </c>
      <c r="AG3" s="1">
        <v>41192</v>
      </c>
      <c r="AH3" s="1">
        <v>41771</v>
      </c>
      <c r="AI3" s="1">
        <v>41953</v>
      </c>
      <c r="AJ3" s="1">
        <v>42137</v>
      </c>
      <c r="AK3" s="1">
        <v>42303</v>
      </c>
      <c r="AL3" s="1">
        <v>43965</v>
      </c>
      <c r="AM3" s="1">
        <v>44145</v>
      </c>
      <c r="AN3" s="1">
        <v>44307</v>
      </c>
      <c r="AO3" s="1">
        <v>44508</v>
      </c>
      <c r="AP3" s="1">
        <v>44665</v>
      </c>
      <c r="AQ3" s="1">
        <v>44866</v>
      </c>
      <c r="AR3" s="1">
        <v>36654</v>
      </c>
      <c r="AS3" s="1">
        <v>36810</v>
      </c>
      <c r="AT3" s="1">
        <v>37221</v>
      </c>
      <c r="AU3" s="1">
        <v>37963</v>
      </c>
      <c r="AV3" s="1">
        <v>38103</v>
      </c>
      <c r="AW3" s="1">
        <v>38481</v>
      </c>
      <c r="AX3" s="1">
        <v>39051</v>
      </c>
      <c r="AY3" s="1">
        <v>39954</v>
      </c>
      <c r="AZ3" s="1">
        <v>40337</v>
      </c>
      <c r="BA3" s="1">
        <v>41011</v>
      </c>
      <c r="BB3" s="1">
        <v>41191</v>
      </c>
      <c r="BC3" s="1">
        <v>43965</v>
      </c>
      <c r="BD3" s="1">
        <v>44141</v>
      </c>
      <c r="BE3" s="1">
        <v>44508</v>
      </c>
      <c r="BF3" s="1">
        <v>44665</v>
      </c>
      <c r="BG3" s="1">
        <v>44869</v>
      </c>
      <c r="BH3" s="1">
        <v>39714</v>
      </c>
      <c r="BI3" s="1">
        <v>42130</v>
      </c>
      <c r="BJ3" s="1">
        <v>42325</v>
      </c>
      <c r="BK3" s="1">
        <v>42509</v>
      </c>
      <c r="BL3" s="1">
        <v>42682</v>
      </c>
      <c r="BM3" s="1">
        <v>42894</v>
      </c>
      <c r="BN3" s="1">
        <v>43041</v>
      </c>
      <c r="BO3" s="1">
        <v>44692</v>
      </c>
      <c r="BP3" s="1">
        <v>44854</v>
      </c>
      <c r="BQ3" s="1">
        <v>39714</v>
      </c>
      <c r="BR3" s="1">
        <v>42506</v>
      </c>
      <c r="BS3" s="1">
        <v>42681</v>
      </c>
      <c r="BT3" s="1">
        <v>42887</v>
      </c>
      <c r="BU3" s="1">
        <v>43034</v>
      </c>
      <c r="BV3" s="1">
        <v>42130</v>
      </c>
      <c r="BW3" s="1">
        <v>42325</v>
      </c>
      <c r="BX3" s="1">
        <v>42509</v>
      </c>
      <c r="BY3" s="1">
        <v>42675</v>
      </c>
      <c r="BZ3" s="1">
        <v>42864</v>
      </c>
      <c r="CA3" s="1">
        <v>42991</v>
      </c>
      <c r="CB3" s="1">
        <v>44692</v>
      </c>
      <c r="CC3" s="1">
        <v>44854</v>
      </c>
    </row>
    <row r="4" spans="1:81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</row>
    <row r="5" spans="1:81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</row>
    <row r="6" spans="1:81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J6">
        <v>1</v>
      </c>
      <c r="L6">
        <v>4</v>
      </c>
      <c r="M6">
        <v>1</v>
      </c>
      <c r="N6">
        <v>1</v>
      </c>
      <c r="P6">
        <v>7</v>
      </c>
      <c r="R6">
        <v>6</v>
      </c>
      <c r="S6">
        <v>1</v>
      </c>
      <c r="T6">
        <v>3</v>
      </c>
      <c r="AF6">
        <v>3</v>
      </c>
      <c r="AH6">
        <v>22</v>
      </c>
      <c r="AJ6">
        <v>16</v>
      </c>
      <c r="AK6">
        <v>1</v>
      </c>
      <c r="AL6">
        <v>5</v>
      </c>
      <c r="AN6">
        <v>3</v>
      </c>
      <c r="AP6">
        <v>4</v>
      </c>
      <c r="BA6">
        <v>14</v>
      </c>
      <c r="BC6">
        <v>18</v>
      </c>
      <c r="BF6">
        <v>10</v>
      </c>
      <c r="BI6">
        <v>3</v>
      </c>
      <c r="BK6">
        <v>1</v>
      </c>
      <c r="BL6">
        <v>2</v>
      </c>
      <c r="BM6">
        <v>1</v>
      </c>
      <c r="BO6">
        <v>1</v>
      </c>
      <c r="BP6">
        <v>2</v>
      </c>
      <c r="BT6">
        <v>2</v>
      </c>
      <c r="BV6">
        <v>5</v>
      </c>
      <c r="BW6">
        <v>9</v>
      </c>
      <c r="BX6">
        <v>5</v>
      </c>
      <c r="BY6">
        <v>27</v>
      </c>
      <c r="BZ6">
        <v>4</v>
      </c>
      <c r="CA6">
        <v>1</v>
      </c>
      <c r="CB6">
        <v>3</v>
      </c>
      <c r="CC6">
        <v>6</v>
      </c>
    </row>
    <row r="7" spans="1:81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M7">
        <v>2</v>
      </c>
    </row>
    <row r="8" spans="1:81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AM8">
        <v>1</v>
      </c>
      <c r="BG8">
        <v>6</v>
      </c>
      <c r="BL8">
        <v>33</v>
      </c>
      <c r="BS8">
        <v>5</v>
      </c>
      <c r="BU8">
        <v>2</v>
      </c>
      <c r="BW8">
        <v>6</v>
      </c>
      <c r="BY8">
        <v>5</v>
      </c>
    </row>
    <row r="9" spans="1:81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BA9">
        <v>2</v>
      </c>
      <c r="BW9">
        <v>1</v>
      </c>
    </row>
    <row r="10" spans="1:81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AD10">
        <v>1</v>
      </c>
      <c r="AY10">
        <v>1</v>
      </c>
    </row>
    <row r="11" spans="1:81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BT11">
        <v>1</v>
      </c>
    </row>
    <row r="12" spans="1:81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G12">
        <v>3</v>
      </c>
      <c r="AA12">
        <v>4</v>
      </c>
      <c r="AB12">
        <v>1</v>
      </c>
      <c r="BD12">
        <v>1</v>
      </c>
      <c r="BH12">
        <v>1</v>
      </c>
      <c r="BJ12">
        <v>1</v>
      </c>
      <c r="BN12">
        <v>1</v>
      </c>
    </row>
    <row r="13" spans="1:81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BF13">
        <v>1</v>
      </c>
    </row>
    <row r="14" spans="1:81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J14">
        <v>2</v>
      </c>
      <c r="L14">
        <v>2</v>
      </c>
      <c r="O14">
        <v>3</v>
      </c>
      <c r="P14">
        <v>2</v>
      </c>
      <c r="W14">
        <v>1</v>
      </c>
      <c r="AH14">
        <v>1</v>
      </c>
      <c r="AI14">
        <v>1</v>
      </c>
      <c r="AQ14">
        <v>1</v>
      </c>
      <c r="BI14">
        <v>1</v>
      </c>
      <c r="BK14">
        <v>8</v>
      </c>
      <c r="BM14">
        <v>3</v>
      </c>
      <c r="BN14">
        <v>3</v>
      </c>
      <c r="BO14">
        <v>4</v>
      </c>
      <c r="BR14">
        <v>2</v>
      </c>
      <c r="BU14">
        <v>1</v>
      </c>
      <c r="BV14">
        <v>1</v>
      </c>
      <c r="BW14">
        <v>1</v>
      </c>
      <c r="BZ14">
        <v>6</v>
      </c>
      <c r="CA14">
        <v>1</v>
      </c>
    </row>
    <row r="15" spans="1:81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AF15">
        <v>1</v>
      </c>
      <c r="BU15">
        <v>2</v>
      </c>
    </row>
    <row r="16" spans="1:81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F16">
        <v>1</v>
      </c>
      <c r="AY16">
        <v>3</v>
      </c>
      <c r="BR16">
        <v>2</v>
      </c>
    </row>
    <row r="17" spans="1:81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Y17">
        <v>1</v>
      </c>
      <c r="AS17">
        <v>1</v>
      </c>
    </row>
    <row r="18" spans="1:81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AM18">
        <v>1</v>
      </c>
      <c r="BE18">
        <v>1</v>
      </c>
    </row>
    <row r="19" spans="1:81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</v>
      </c>
      <c r="H19">
        <v>29</v>
      </c>
      <c r="J19">
        <v>8</v>
      </c>
      <c r="L19">
        <v>9</v>
      </c>
      <c r="N19">
        <v>1</v>
      </c>
      <c r="O19">
        <v>1</v>
      </c>
      <c r="P19">
        <v>2</v>
      </c>
      <c r="Q19">
        <v>3</v>
      </c>
      <c r="Y19">
        <v>1</v>
      </c>
      <c r="AA19">
        <v>7</v>
      </c>
      <c r="AB19">
        <v>6</v>
      </c>
      <c r="AC19">
        <v>1</v>
      </c>
      <c r="AD19">
        <v>1</v>
      </c>
      <c r="AE19">
        <v>33</v>
      </c>
      <c r="AF19">
        <v>6</v>
      </c>
      <c r="AH19">
        <v>10</v>
      </c>
      <c r="AJ19">
        <v>2</v>
      </c>
      <c r="AK19">
        <v>1</v>
      </c>
      <c r="AM19">
        <v>1</v>
      </c>
      <c r="AR19">
        <v>8</v>
      </c>
      <c r="AS19">
        <v>12</v>
      </c>
      <c r="AV19">
        <v>8</v>
      </c>
      <c r="AW19">
        <v>10</v>
      </c>
      <c r="AY19">
        <v>7</v>
      </c>
      <c r="AZ19">
        <v>25</v>
      </c>
      <c r="BB19">
        <v>4</v>
      </c>
      <c r="BH19">
        <v>14</v>
      </c>
      <c r="BI19">
        <v>4</v>
      </c>
      <c r="BK19">
        <v>9</v>
      </c>
      <c r="BM19">
        <v>3</v>
      </c>
      <c r="BN19">
        <v>1</v>
      </c>
      <c r="BQ19">
        <v>13</v>
      </c>
      <c r="BR19">
        <v>1</v>
      </c>
      <c r="BT19">
        <v>3</v>
      </c>
      <c r="BV19">
        <v>17</v>
      </c>
      <c r="BW19">
        <v>2</v>
      </c>
      <c r="BX19">
        <v>4</v>
      </c>
      <c r="BY19">
        <v>1</v>
      </c>
      <c r="BZ19">
        <v>3</v>
      </c>
      <c r="CA19">
        <v>5</v>
      </c>
    </row>
    <row r="20" spans="1:81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J20">
        <v>6</v>
      </c>
      <c r="L20">
        <v>1</v>
      </c>
      <c r="N20">
        <v>3</v>
      </c>
      <c r="P20">
        <v>6</v>
      </c>
      <c r="R20">
        <v>2</v>
      </c>
      <c r="T20">
        <v>4</v>
      </c>
      <c r="V20">
        <v>5</v>
      </c>
      <c r="AF20">
        <v>1</v>
      </c>
      <c r="AH20">
        <v>9</v>
      </c>
      <c r="AJ20">
        <v>3</v>
      </c>
      <c r="AL20">
        <v>5</v>
      </c>
      <c r="AN20">
        <v>1</v>
      </c>
      <c r="BC20">
        <v>4</v>
      </c>
      <c r="BD20">
        <v>1</v>
      </c>
      <c r="BF20">
        <v>2</v>
      </c>
      <c r="BG20">
        <v>2</v>
      </c>
      <c r="BI20">
        <v>4</v>
      </c>
      <c r="BK20">
        <v>5</v>
      </c>
      <c r="BO20">
        <v>4</v>
      </c>
      <c r="BP20">
        <v>4</v>
      </c>
      <c r="BR20">
        <v>1</v>
      </c>
      <c r="BT20">
        <v>2</v>
      </c>
      <c r="BU20">
        <v>1</v>
      </c>
      <c r="BV20">
        <v>7</v>
      </c>
      <c r="BX20">
        <v>2</v>
      </c>
      <c r="BY20">
        <v>2</v>
      </c>
      <c r="BZ20">
        <v>20</v>
      </c>
      <c r="CA20">
        <v>5</v>
      </c>
      <c r="CB20">
        <v>7</v>
      </c>
      <c r="CC20">
        <v>5</v>
      </c>
    </row>
    <row r="21" spans="1:81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AM21">
        <v>1</v>
      </c>
    </row>
    <row r="22" spans="1:81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AA22">
        <v>1</v>
      </c>
      <c r="AW22">
        <v>2</v>
      </c>
      <c r="AZ22">
        <v>1</v>
      </c>
    </row>
    <row r="23" spans="1:81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BK23">
        <v>1</v>
      </c>
    </row>
    <row r="24" spans="1:81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H24">
        <v>1</v>
      </c>
      <c r="AD24">
        <v>1</v>
      </c>
      <c r="AY24">
        <v>1</v>
      </c>
      <c r="AZ24">
        <v>2</v>
      </c>
    </row>
    <row r="25" spans="1:81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BD25">
        <v>1</v>
      </c>
    </row>
    <row r="26" spans="1:81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X26">
        <v>1</v>
      </c>
      <c r="AI26">
        <v>1</v>
      </c>
      <c r="BR26">
        <v>1</v>
      </c>
    </row>
    <row r="27" spans="1:81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AE27">
        <v>2</v>
      </c>
      <c r="AK27">
        <v>2</v>
      </c>
      <c r="AW27">
        <v>1</v>
      </c>
      <c r="BJ27">
        <v>1</v>
      </c>
      <c r="BY27">
        <v>2</v>
      </c>
    </row>
    <row r="28" spans="1:81" x14ac:dyDescent="0.35">
      <c r="A28" t="s">
        <v>564</v>
      </c>
      <c r="B28" t="s">
        <v>462</v>
      </c>
      <c r="D28" t="s">
        <v>597</v>
      </c>
      <c r="E28" t="s">
        <v>400</v>
      </c>
      <c r="P28">
        <v>6</v>
      </c>
      <c r="R28">
        <v>3</v>
      </c>
      <c r="BM28">
        <v>5</v>
      </c>
    </row>
    <row r="29" spans="1:81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J29">
        <v>2</v>
      </c>
      <c r="K29">
        <v>7</v>
      </c>
      <c r="L29">
        <v>12</v>
      </c>
      <c r="M29">
        <v>10</v>
      </c>
      <c r="O29">
        <v>16</v>
      </c>
      <c r="P29">
        <v>20</v>
      </c>
      <c r="Q29">
        <v>11</v>
      </c>
      <c r="R29">
        <v>5</v>
      </c>
      <c r="S29">
        <v>36</v>
      </c>
      <c r="U29">
        <v>5</v>
      </c>
      <c r="W29">
        <v>3</v>
      </c>
      <c r="AG29">
        <v>3</v>
      </c>
      <c r="AH29">
        <v>5</v>
      </c>
      <c r="AI29">
        <v>11</v>
      </c>
      <c r="AJ29">
        <v>1</v>
      </c>
      <c r="AK29">
        <v>8</v>
      </c>
      <c r="AL29">
        <v>2</v>
      </c>
      <c r="AM29">
        <v>12</v>
      </c>
      <c r="AO29">
        <v>11</v>
      </c>
      <c r="AP29">
        <v>2</v>
      </c>
      <c r="AQ29">
        <v>9</v>
      </c>
      <c r="BA29">
        <v>1</v>
      </c>
      <c r="BB29">
        <v>20</v>
      </c>
      <c r="BC29">
        <v>1</v>
      </c>
      <c r="BD29">
        <v>21</v>
      </c>
      <c r="BE29">
        <v>20</v>
      </c>
      <c r="BF29">
        <v>1</v>
      </c>
      <c r="BG29">
        <v>18</v>
      </c>
      <c r="BI29">
        <v>1</v>
      </c>
      <c r="BJ29">
        <v>8</v>
      </c>
      <c r="BK29">
        <v>8</v>
      </c>
      <c r="BL29">
        <v>1</v>
      </c>
      <c r="BM29">
        <v>14</v>
      </c>
      <c r="BN29">
        <v>30</v>
      </c>
      <c r="BO29">
        <v>4</v>
      </c>
      <c r="BP29">
        <v>18</v>
      </c>
      <c r="BR29">
        <v>8</v>
      </c>
      <c r="BS29">
        <v>18</v>
      </c>
      <c r="BT29">
        <v>40</v>
      </c>
      <c r="BU29">
        <v>23</v>
      </c>
      <c r="BV29">
        <v>6</v>
      </c>
      <c r="BW29">
        <v>23</v>
      </c>
      <c r="BX29">
        <v>8</v>
      </c>
      <c r="BY29">
        <v>7</v>
      </c>
      <c r="BZ29">
        <v>20</v>
      </c>
      <c r="CA29">
        <v>50</v>
      </c>
      <c r="CB29">
        <v>30</v>
      </c>
      <c r="CC29">
        <v>35</v>
      </c>
    </row>
    <row r="30" spans="1:81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L30">
        <v>1</v>
      </c>
      <c r="M30">
        <v>1</v>
      </c>
      <c r="P30">
        <v>1</v>
      </c>
      <c r="V30">
        <v>1</v>
      </c>
      <c r="AG30">
        <v>2</v>
      </c>
      <c r="AJ30">
        <v>1</v>
      </c>
      <c r="AK30">
        <v>1</v>
      </c>
      <c r="AL30">
        <v>1</v>
      </c>
      <c r="AO30">
        <v>7</v>
      </c>
      <c r="AP30">
        <v>5</v>
      </c>
      <c r="AQ30">
        <v>4</v>
      </c>
      <c r="BA30">
        <v>3</v>
      </c>
      <c r="BB30">
        <v>8</v>
      </c>
      <c r="BC30">
        <v>1</v>
      </c>
      <c r="BE30">
        <v>1</v>
      </c>
      <c r="BF30">
        <v>1</v>
      </c>
      <c r="BG30">
        <v>3</v>
      </c>
      <c r="BK30">
        <v>2</v>
      </c>
      <c r="BL30">
        <v>1</v>
      </c>
      <c r="BM30">
        <v>1</v>
      </c>
      <c r="BP30">
        <v>3</v>
      </c>
      <c r="BR30">
        <v>1</v>
      </c>
      <c r="BS30">
        <v>10</v>
      </c>
      <c r="BT30">
        <v>4</v>
      </c>
      <c r="BU30">
        <v>5</v>
      </c>
      <c r="BW30">
        <v>15</v>
      </c>
      <c r="BX30">
        <v>1</v>
      </c>
      <c r="BY30">
        <v>15</v>
      </c>
      <c r="CA30">
        <v>11</v>
      </c>
      <c r="CB30">
        <v>3</v>
      </c>
      <c r="CC30">
        <v>10</v>
      </c>
    </row>
    <row r="31" spans="1:81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6</v>
      </c>
      <c r="G31">
        <v>18</v>
      </c>
      <c r="H31">
        <v>13</v>
      </c>
      <c r="I31">
        <v>59</v>
      </c>
      <c r="J31">
        <v>38</v>
      </c>
      <c r="K31">
        <v>44</v>
      </c>
      <c r="L31">
        <v>29</v>
      </c>
      <c r="M31">
        <v>8</v>
      </c>
      <c r="N31">
        <v>83</v>
      </c>
      <c r="O31">
        <v>19</v>
      </c>
      <c r="P31">
        <v>15</v>
      </c>
      <c r="Q31">
        <v>9</v>
      </c>
      <c r="R31">
        <v>49</v>
      </c>
      <c r="S31">
        <v>6</v>
      </c>
      <c r="T31">
        <v>47</v>
      </c>
      <c r="U31">
        <v>27</v>
      </c>
      <c r="V31">
        <v>63</v>
      </c>
      <c r="W31">
        <v>60</v>
      </c>
      <c r="X31">
        <v>73</v>
      </c>
      <c r="Y31">
        <v>18</v>
      </c>
      <c r="Z31">
        <v>7</v>
      </c>
      <c r="AA31">
        <v>24</v>
      </c>
      <c r="AB31">
        <v>13</v>
      </c>
      <c r="AC31">
        <v>4</v>
      </c>
      <c r="AD31">
        <v>6</v>
      </c>
      <c r="AE31">
        <v>5</v>
      </c>
      <c r="AF31">
        <v>35</v>
      </c>
      <c r="AG31">
        <v>22</v>
      </c>
      <c r="AH31">
        <v>14</v>
      </c>
      <c r="AI31">
        <v>21</v>
      </c>
      <c r="AJ31">
        <v>33</v>
      </c>
      <c r="AK31">
        <v>10</v>
      </c>
      <c r="AL31">
        <v>59</v>
      </c>
      <c r="AM31">
        <v>4</v>
      </c>
      <c r="AN31">
        <v>19</v>
      </c>
      <c r="AO31">
        <v>27</v>
      </c>
      <c r="AP31">
        <v>24</v>
      </c>
      <c r="AQ31">
        <v>46</v>
      </c>
      <c r="AR31">
        <v>11</v>
      </c>
      <c r="AS31">
        <v>9</v>
      </c>
      <c r="AT31">
        <v>3</v>
      </c>
      <c r="AU31">
        <v>7</v>
      </c>
      <c r="AV31">
        <v>14</v>
      </c>
      <c r="AW31">
        <v>22</v>
      </c>
      <c r="AX31">
        <v>4</v>
      </c>
      <c r="AY31">
        <v>23</v>
      </c>
      <c r="AZ31">
        <v>8</v>
      </c>
      <c r="BA31">
        <v>29</v>
      </c>
      <c r="BB31">
        <v>3</v>
      </c>
      <c r="BC31">
        <v>30</v>
      </c>
      <c r="BD31">
        <v>15</v>
      </c>
      <c r="BE31">
        <v>7</v>
      </c>
      <c r="BF31">
        <v>48</v>
      </c>
      <c r="BG31">
        <v>7</v>
      </c>
      <c r="BH31">
        <v>23</v>
      </c>
      <c r="BI31">
        <v>54</v>
      </c>
      <c r="BJ31">
        <v>23</v>
      </c>
      <c r="BK31">
        <v>29</v>
      </c>
      <c r="BL31">
        <v>58</v>
      </c>
      <c r="BM31">
        <v>33</v>
      </c>
      <c r="BN31">
        <v>6</v>
      </c>
      <c r="BO31">
        <v>64</v>
      </c>
      <c r="BP31">
        <v>31</v>
      </c>
      <c r="BQ31">
        <v>5</v>
      </c>
      <c r="BR31">
        <v>41</v>
      </c>
      <c r="BS31">
        <v>5</v>
      </c>
      <c r="BT31">
        <v>11</v>
      </c>
      <c r="BU31">
        <v>3</v>
      </c>
      <c r="BV31">
        <v>49</v>
      </c>
      <c r="BW31">
        <v>15</v>
      </c>
      <c r="BX31">
        <v>32</v>
      </c>
      <c r="BY31">
        <v>18</v>
      </c>
      <c r="BZ31">
        <v>14</v>
      </c>
      <c r="CA31">
        <v>12</v>
      </c>
      <c r="CB31">
        <v>42</v>
      </c>
      <c r="CC31">
        <v>13</v>
      </c>
    </row>
    <row r="32" spans="1:81" x14ac:dyDescent="0.35">
      <c r="A32" t="s">
        <v>424</v>
      </c>
      <c r="B32" t="s">
        <v>424</v>
      </c>
      <c r="D32" t="s">
        <v>589</v>
      </c>
      <c r="E32" t="s">
        <v>404</v>
      </c>
      <c r="X32">
        <v>1</v>
      </c>
      <c r="BP32">
        <v>1</v>
      </c>
    </row>
    <row r="33" spans="1:80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M33">
        <v>1</v>
      </c>
      <c r="AD33">
        <v>1</v>
      </c>
      <c r="AI33">
        <v>2</v>
      </c>
      <c r="AS33">
        <v>1</v>
      </c>
      <c r="BR33">
        <v>2</v>
      </c>
      <c r="BU33">
        <v>1</v>
      </c>
    </row>
    <row r="34" spans="1:80" x14ac:dyDescent="0.35">
      <c r="A34" t="s">
        <v>409</v>
      </c>
      <c r="B34" t="s">
        <v>409</v>
      </c>
      <c r="E34" t="s">
        <v>409</v>
      </c>
      <c r="AE34">
        <v>1</v>
      </c>
    </row>
    <row r="35" spans="1:80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S35">
        <v>3</v>
      </c>
      <c r="V35">
        <v>1</v>
      </c>
      <c r="AH35">
        <v>1</v>
      </c>
      <c r="AM35">
        <v>4</v>
      </c>
      <c r="BD35">
        <v>6</v>
      </c>
      <c r="BE35">
        <v>1</v>
      </c>
      <c r="BF35">
        <v>2</v>
      </c>
      <c r="BN35">
        <v>3</v>
      </c>
    </row>
    <row r="36" spans="1:80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G36">
        <v>4</v>
      </c>
      <c r="H36">
        <v>1</v>
      </c>
      <c r="X36">
        <v>7</v>
      </c>
      <c r="Y36">
        <v>5</v>
      </c>
      <c r="Z36">
        <v>2</v>
      </c>
      <c r="AA36">
        <v>3</v>
      </c>
      <c r="AB36">
        <v>2</v>
      </c>
      <c r="AC36">
        <v>1</v>
      </c>
      <c r="AS36">
        <v>1</v>
      </c>
      <c r="AT36">
        <v>6</v>
      </c>
      <c r="AU36">
        <v>6</v>
      </c>
      <c r="AV36">
        <v>1</v>
      </c>
      <c r="AX36">
        <v>7</v>
      </c>
      <c r="AY36">
        <v>1</v>
      </c>
      <c r="BH36">
        <v>2</v>
      </c>
    </row>
    <row r="37" spans="1:80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2</v>
      </c>
      <c r="X37">
        <v>6</v>
      </c>
      <c r="Z37">
        <v>1</v>
      </c>
      <c r="AA37">
        <v>3</v>
      </c>
      <c r="AB37">
        <v>1</v>
      </c>
      <c r="AR37">
        <v>1</v>
      </c>
      <c r="AS37">
        <v>3</v>
      </c>
      <c r="AV37">
        <v>1</v>
      </c>
      <c r="AX37">
        <v>6</v>
      </c>
      <c r="BQ37">
        <v>1</v>
      </c>
    </row>
    <row r="38" spans="1:80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F38">
        <v>1</v>
      </c>
      <c r="G38">
        <v>2</v>
      </c>
      <c r="AC38">
        <v>1</v>
      </c>
      <c r="AU38">
        <v>1</v>
      </c>
    </row>
    <row r="39" spans="1:80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L39">
        <v>1</v>
      </c>
      <c r="BI39">
        <v>3</v>
      </c>
      <c r="BJ39">
        <v>1</v>
      </c>
      <c r="BM39">
        <v>1</v>
      </c>
    </row>
    <row r="40" spans="1:80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v>1</v>
      </c>
      <c r="AP40">
        <v>2</v>
      </c>
      <c r="BO40">
        <v>2</v>
      </c>
    </row>
    <row r="41" spans="1:80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BZ41">
        <v>1</v>
      </c>
    </row>
    <row r="42" spans="1:80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W42">
        <v>1</v>
      </c>
    </row>
    <row r="43" spans="1:80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AK43">
        <v>1</v>
      </c>
      <c r="CB43">
        <v>1</v>
      </c>
    </row>
    <row r="44" spans="1:80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R44">
        <v>1</v>
      </c>
      <c r="AF44">
        <v>1</v>
      </c>
      <c r="AL44">
        <v>1</v>
      </c>
      <c r="BA44">
        <v>2</v>
      </c>
      <c r="BC44">
        <v>1</v>
      </c>
    </row>
    <row r="45" spans="1:80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K45">
        <v>1</v>
      </c>
      <c r="BJ45">
        <v>1</v>
      </c>
      <c r="BT45">
        <v>1</v>
      </c>
      <c r="BU45">
        <v>1</v>
      </c>
    </row>
    <row r="46" spans="1:80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BS46">
        <v>1</v>
      </c>
    </row>
    <row r="47" spans="1:80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22</v>
      </c>
      <c r="G47">
        <v>6</v>
      </c>
      <c r="H47">
        <v>15</v>
      </c>
      <c r="I47">
        <v>9</v>
      </c>
      <c r="K47">
        <v>3</v>
      </c>
      <c r="M47">
        <v>3</v>
      </c>
      <c r="P47">
        <v>1</v>
      </c>
      <c r="X47">
        <v>7</v>
      </c>
      <c r="Y47">
        <v>7</v>
      </c>
      <c r="Z47">
        <v>12</v>
      </c>
      <c r="AA47">
        <v>24</v>
      </c>
      <c r="AB47">
        <v>23</v>
      </c>
      <c r="AC47">
        <v>7</v>
      </c>
      <c r="AD47">
        <v>10</v>
      </c>
      <c r="AE47">
        <v>17</v>
      </c>
      <c r="AF47">
        <v>1</v>
      </c>
      <c r="AG47">
        <v>3</v>
      </c>
      <c r="AK47">
        <v>4</v>
      </c>
      <c r="AS47">
        <v>11</v>
      </c>
      <c r="AT47">
        <v>16</v>
      </c>
      <c r="AU47">
        <v>6</v>
      </c>
      <c r="AV47">
        <v>8</v>
      </c>
      <c r="AW47">
        <v>12</v>
      </c>
      <c r="AX47">
        <v>31</v>
      </c>
      <c r="AY47">
        <v>13</v>
      </c>
      <c r="AZ47">
        <v>8</v>
      </c>
      <c r="BA47">
        <v>1</v>
      </c>
      <c r="BB47">
        <v>1</v>
      </c>
      <c r="BH47">
        <v>24</v>
      </c>
      <c r="BI47">
        <v>1</v>
      </c>
      <c r="BQ47">
        <v>10</v>
      </c>
      <c r="BV47">
        <v>1</v>
      </c>
      <c r="BW47">
        <v>2</v>
      </c>
      <c r="CA47">
        <v>1</v>
      </c>
    </row>
    <row r="48" spans="1:80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Z48">
        <v>1</v>
      </c>
      <c r="AA48">
        <v>5</v>
      </c>
      <c r="AV48">
        <v>1</v>
      </c>
    </row>
    <row r="49" spans="1:80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AJ49">
        <v>1</v>
      </c>
      <c r="BA49">
        <v>1</v>
      </c>
      <c r="BF49">
        <v>1</v>
      </c>
    </row>
    <row r="50" spans="1:80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U50">
        <v>1</v>
      </c>
      <c r="V50">
        <v>3</v>
      </c>
      <c r="W50">
        <v>1</v>
      </c>
      <c r="AF50">
        <v>2</v>
      </c>
      <c r="AI50">
        <v>1</v>
      </c>
      <c r="AM50">
        <v>1</v>
      </c>
      <c r="AP50">
        <v>33</v>
      </c>
      <c r="BA50">
        <v>11</v>
      </c>
      <c r="BC50">
        <v>1</v>
      </c>
      <c r="BD50">
        <v>7</v>
      </c>
      <c r="BE50">
        <v>7</v>
      </c>
      <c r="BF50">
        <v>13</v>
      </c>
      <c r="BJ50">
        <v>4</v>
      </c>
      <c r="BS50">
        <v>1</v>
      </c>
      <c r="BZ50">
        <v>1</v>
      </c>
    </row>
    <row r="51" spans="1:80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1</v>
      </c>
      <c r="M51">
        <v>1</v>
      </c>
      <c r="O51">
        <v>4</v>
      </c>
      <c r="Y51">
        <v>2</v>
      </c>
      <c r="AA51">
        <v>17</v>
      </c>
      <c r="AD51">
        <v>8</v>
      </c>
      <c r="AF51">
        <v>3</v>
      </c>
      <c r="AG51">
        <v>8</v>
      </c>
      <c r="AI51">
        <v>4</v>
      </c>
      <c r="AK51">
        <v>2</v>
      </c>
      <c r="AT51">
        <v>2</v>
      </c>
      <c r="AU51">
        <v>4</v>
      </c>
      <c r="AV51">
        <v>30</v>
      </c>
      <c r="AW51">
        <v>18</v>
      </c>
      <c r="AY51">
        <v>1</v>
      </c>
      <c r="BB51">
        <v>1</v>
      </c>
      <c r="BG51">
        <v>1</v>
      </c>
      <c r="BJ51">
        <v>6</v>
      </c>
      <c r="BL51">
        <v>2</v>
      </c>
      <c r="BQ51">
        <v>3</v>
      </c>
      <c r="BS51">
        <v>13</v>
      </c>
      <c r="BU51">
        <v>2</v>
      </c>
    </row>
    <row r="52" spans="1:80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AY52">
        <v>1</v>
      </c>
    </row>
    <row r="53" spans="1:80" x14ac:dyDescent="0.35">
      <c r="A53" t="s">
        <v>438</v>
      </c>
      <c r="B53" t="s">
        <v>438</v>
      </c>
      <c r="D53" t="s">
        <v>589</v>
      </c>
      <c r="E53" t="s">
        <v>438</v>
      </c>
      <c r="AG53">
        <v>1</v>
      </c>
      <c r="BB53">
        <v>9</v>
      </c>
      <c r="BH53">
        <v>2</v>
      </c>
      <c r="BR53">
        <v>1</v>
      </c>
    </row>
    <row r="54" spans="1:80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BS54">
        <v>1</v>
      </c>
    </row>
    <row r="55" spans="1:80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AS55">
        <v>2</v>
      </c>
      <c r="AX55">
        <v>1</v>
      </c>
      <c r="BK55">
        <v>1</v>
      </c>
      <c r="BY55">
        <v>1</v>
      </c>
    </row>
    <row r="56" spans="1:80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O56">
        <v>1</v>
      </c>
      <c r="Q56">
        <v>1</v>
      </c>
      <c r="BI56">
        <v>1</v>
      </c>
      <c r="BO56">
        <v>1</v>
      </c>
      <c r="BY56">
        <v>1</v>
      </c>
    </row>
    <row r="57" spans="1:80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Y57">
        <v>1</v>
      </c>
      <c r="AQ57">
        <v>1</v>
      </c>
      <c r="AU57">
        <v>1</v>
      </c>
      <c r="BR57">
        <v>1</v>
      </c>
    </row>
    <row r="58" spans="1:80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BJ58">
        <v>1</v>
      </c>
      <c r="BK58">
        <v>1</v>
      </c>
      <c r="BT58">
        <v>1</v>
      </c>
    </row>
    <row r="59" spans="1:80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U59">
        <v>1</v>
      </c>
      <c r="BB59">
        <v>1</v>
      </c>
    </row>
    <row r="60" spans="1:80" x14ac:dyDescent="0.35">
      <c r="A60" t="s">
        <v>518</v>
      </c>
      <c r="B60" t="s">
        <v>518</v>
      </c>
      <c r="D60" t="s">
        <v>592</v>
      </c>
      <c r="E60" t="s">
        <v>449</v>
      </c>
      <c r="BE60">
        <v>2</v>
      </c>
    </row>
    <row r="61" spans="1:80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U61">
        <v>1</v>
      </c>
      <c r="V61">
        <v>1</v>
      </c>
      <c r="AF61">
        <v>1</v>
      </c>
      <c r="AH61">
        <v>1</v>
      </c>
      <c r="BA61">
        <v>1</v>
      </c>
      <c r="BD61">
        <v>1</v>
      </c>
      <c r="BK61">
        <v>1</v>
      </c>
      <c r="CA61">
        <v>2</v>
      </c>
    </row>
    <row r="62" spans="1:80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18</v>
      </c>
      <c r="G62">
        <v>19</v>
      </c>
      <c r="H62">
        <v>2</v>
      </c>
      <c r="I62">
        <v>7</v>
      </c>
      <c r="J62">
        <v>1</v>
      </c>
      <c r="K62">
        <v>6</v>
      </c>
      <c r="M62">
        <v>10</v>
      </c>
      <c r="O62">
        <v>10</v>
      </c>
      <c r="Q62">
        <v>5</v>
      </c>
      <c r="U62">
        <v>1</v>
      </c>
      <c r="W62">
        <v>4</v>
      </c>
      <c r="X62">
        <v>5</v>
      </c>
      <c r="Y62">
        <v>23</v>
      </c>
      <c r="Z62">
        <v>6</v>
      </c>
      <c r="AA62">
        <v>6</v>
      </c>
      <c r="AB62">
        <v>15</v>
      </c>
      <c r="AC62">
        <v>7</v>
      </c>
      <c r="AD62">
        <v>14</v>
      </c>
      <c r="AE62">
        <v>5</v>
      </c>
      <c r="AF62">
        <v>2</v>
      </c>
      <c r="AG62">
        <v>8</v>
      </c>
      <c r="AI62">
        <v>1</v>
      </c>
      <c r="AK62">
        <v>8</v>
      </c>
      <c r="AP62">
        <v>1</v>
      </c>
      <c r="AR62">
        <v>2</v>
      </c>
      <c r="AS62">
        <v>17</v>
      </c>
      <c r="AT62">
        <v>21</v>
      </c>
      <c r="AU62">
        <v>2</v>
      </c>
      <c r="AV62">
        <v>4</v>
      </c>
      <c r="AW62">
        <v>3</v>
      </c>
      <c r="AX62">
        <v>1</v>
      </c>
      <c r="AY62">
        <v>6</v>
      </c>
      <c r="AZ62">
        <v>6</v>
      </c>
      <c r="BA62">
        <v>3</v>
      </c>
      <c r="BB62">
        <v>10</v>
      </c>
      <c r="BD62">
        <v>2</v>
      </c>
      <c r="BE62">
        <v>4</v>
      </c>
      <c r="BJ62">
        <v>1</v>
      </c>
      <c r="BQ62">
        <v>12</v>
      </c>
      <c r="BR62">
        <v>3</v>
      </c>
      <c r="BS62">
        <v>1</v>
      </c>
      <c r="BU62">
        <v>3</v>
      </c>
      <c r="BW62">
        <v>2</v>
      </c>
      <c r="CA62">
        <v>1</v>
      </c>
      <c r="CB62">
        <v>1</v>
      </c>
    </row>
    <row r="63" spans="1:80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J63">
        <v>3</v>
      </c>
      <c r="AH63">
        <v>1</v>
      </c>
      <c r="BD63">
        <v>1</v>
      </c>
      <c r="BV63">
        <v>2</v>
      </c>
    </row>
    <row r="64" spans="1:80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BS64">
        <v>1</v>
      </c>
    </row>
    <row r="65" spans="1:81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J65">
        <v>1</v>
      </c>
      <c r="M65">
        <v>1</v>
      </c>
      <c r="O65">
        <v>1</v>
      </c>
      <c r="AG65">
        <v>3</v>
      </c>
      <c r="AH65">
        <v>1</v>
      </c>
      <c r="AI65">
        <v>1</v>
      </c>
      <c r="AM65">
        <v>2</v>
      </c>
      <c r="AO65">
        <v>2</v>
      </c>
      <c r="AU65">
        <v>1</v>
      </c>
      <c r="AY65">
        <v>2</v>
      </c>
      <c r="BD65">
        <v>1</v>
      </c>
      <c r="BE65">
        <v>1</v>
      </c>
      <c r="BF65">
        <v>1</v>
      </c>
      <c r="BH65">
        <v>7</v>
      </c>
      <c r="BI65">
        <v>3</v>
      </c>
      <c r="BO65">
        <v>1</v>
      </c>
      <c r="BW65">
        <v>4</v>
      </c>
    </row>
    <row r="66" spans="1:81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X66">
        <v>1</v>
      </c>
    </row>
    <row r="67" spans="1:81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J67">
        <v>1</v>
      </c>
      <c r="K67">
        <v>6</v>
      </c>
      <c r="L67">
        <v>2</v>
      </c>
      <c r="M67">
        <v>2</v>
      </c>
      <c r="N67">
        <v>1</v>
      </c>
      <c r="O67">
        <v>3</v>
      </c>
      <c r="P67">
        <v>8</v>
      </c>
      <c r="Q67">
        <v>3</v>
      </c>
      <c r="S67">
        <v>7</v>
      </c>
      <c r="T67">
        <v>4</v>
      </c>
      <c r="U67">
        <v>6</v>
      </c>
      <c r="V67">
        <v>5</v>
      </c>
      <c r="W67">
        <v>3</v>
      </c>
      <c r="AF67">
        <v>3</v>
      </c>
      <c r="AG67">
        <v>3</v>
      </c>
      <c r="AH67">
        <v>1</v>
      </c>
      <c r="AI67">
        <v>11</v>
      </c>
      <c r="AJ67">
        <v>2</v>
      </c>
      <c r="AK67">
        <v>1</v>
      </c>
      <c r="AM67">
        <v>2</v>
      </c>
      <c r="AO67">
        <v>3</v>
      </c>
      <c r="AQ67">
        <v>1</v>
      </c>
      <c r="BB67">
        <v>4</v>
      </c>
      <c r="BD67">
        <v>6</v>
      </c>
      <c r="BE67">
        <v>9</v>
      </c>
      <c r="BG67">
        <v>3</v>
      </c>
      <c r="BI67">
        <v>4</v>
      </c>
      <c r="BJ67">
        <v>6</v>
      </c>
      <c r="BK67">
        <v>4</v>
      </c>
      <c r="BN67">
        <v>40</v>
      </c>
      <c r="BO67">
        <v>5</v>
      </c>
      <c r="BP67">
        <v>10</v>
      </c>
      <c r="BT67">
        <v>2</v>
      </c>
      <c r="BU67">
        <v>1</v>
      </c>
      <c r="BV67">
        <v>8</v>
      </c>
      <c r="BW67">
        <v>1</v>
      </c>
      <c r="BY67">
        <v>3</v>
      </c>
      <c r="BZ67">
        <v>6</v>
      </c>
      <c r="CA67">
        <v>9</v>
      </c>
      <c r="CB67">
        <v>2</v>
      </c>
      <c r="CC67">
        <v>3</v>
      </c>
    </row>
    <row r="68" spans="1:81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51</v>
      </c>
      <c r="G68">
        <v>49</v>
      </c>
      <c r="H68">
        <v>44</v>
      </c>
      <c r="I68">
        <v>16</v>
      </c>
      <c r="J68">
        <v>14</v>
      </c>
      <c r="K68">
        <v>1</v>
      </c>
      <c r="L68">
        <v>25</v>
      </c>
      <c r="M68">
        <v>2</v>
      </c>
      <c r="O68">
        <v>4</v>
      </c>
      <c r="P68">
        <v>6</v>
      </c>
      <c r="Q68">
        <v>2</v>
      </c>
      <c r="R68">
        <v>2</v>
      </c>
      <c r="S68">
        <v>2</v>
      </c>
      <c r="U68">
        <v>2</v>
      </c>
      <c r="X68">
        <v>32</v>
      </c>
      <c r="Y68">
        <v>37</v>
      </c>
      <c r="Z68">
        <v>76</v>
      </c>
      <c r="AA68">
        <v>47</v>
      </c>
      <c r="AB68">
        <v>24</v>
      </c>
      <c r="AC68">
        <v>111</v>
      </c>
      <c r="AD68">
        <v>35</v>
      </c>
      <c r="AE68">
        <v>31</v>
      </c>
      <c r="AF68">
        <v>13</v>
      </c>
      <c r="AG68">
        <v>6</v>
      </c>
      <c r="AH68">
        <v>3</v>
      </c>
      <c r="AJ68">
        <v>15</v>
      </c>
      <c r="AL68">
        <v>1</v>
      </c>
      <c r="AM68">
        <v>1</v>
      </c>
      <c r="AR68">
        <v>2</v>
      </c>
      <c r="AS68">
        <v>41</v>
      </c>
      <c r="AT68">
        <v>31</v>
      </c>
      <c r="AU68">
        <v>48</v>
      </c>
      <c r="AV68">
        <v>26</v>
      </c>
      <c r="AX68">
        <v>32</v>
      </c>
      <c r="AY68">
        <v>15</v>
      </c>
      <c r="AZ68">
        <v>24</v>
      </c>
      <c r="BB68">
        <v>5</v>
      </c>
      <c r="BC68">
        <v>1</v>
      </c>
      <c r="BH68">
        <v>33</v>
      </c>
      <c r="BI68">
        <v>4</v>
      </c>
      <c r="BK68">
        <v>3</v>
      </c>
      <c r="BL68">
        <v>1</v>
      </c>
      <c r="BM68">
        <v>3</v>
      </c>
      <c r="BN68">
        <v>10</v>
      </c>
      <c r="BO68">
        <v>5</v>
      </c>
      <c r="BQ68">
        <v>13</v>
      </c>
      <c r="BR68">
        <v>4</v>
      </c>
      <c r="BT68">
        <v>2</v>
      </c>
      <c r="BU68">
        <v>2</v>
      </c>
      <c r="BV68">
        <v>1</v>
      </c>
      <c r="BW68">
        <v>3</v>
      </c>
      <c r="BX68">
        <v>4</v>
      </c>
      <c r="BY68">
        <v>2</v>
      </c>
      <c r="BZ68">
        <v>9</v>
      </c>
      <c r="CA68">
        <v>3</v>
      </c>
      <c r="CB68">
        <v>7</v>
      </c>
      <c r="CC68">
        <v>2</v>
      </c>
    </row>
    <row r="69" spans="1:81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P69">
        <v>1</v>
      </c>
      <c r="T69">
        <v>1</v>
      </c>
      <c r="V69">
        <v>1</v>
      </c>
      <c r="AI69">
        <v>1</v>
      </c>
      <c r="AM69">
        <v>1</v>
      </c>
      <c r="AO69">
        <v>2</v>
      </c>
      <c r="AP69">
        <v>2</v>
      </c>
      <c r="BD69">
        <v>1</v>
      </c>
      <c r="BT69">
        <v>1</v>
      </c>
    </row>
    <row r="70" spans="1:81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I70">
        <v>3</v>
      </c>
      <c r="Y70">
        <v>2</v>
      </c>
      <c r="Z70">
        <v>3</v>
      </c>
      <c r="AA70">
        <v>2</v>
      </c>
      <c r="AB70">
        <v>1</v>
      </c>
      <c r="BM70">
        <v>2</v>
      </c>
    </row>
    <row r="71" spans="1:81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K71">
        <v>6</v>
      </c>
      <c r="M71">
        <v>2</v>
      </c>
      <c r="Q71">
        <v>23</v>
      </c>
      <c r="U71">
        <v>3</v>
      </c>
      <c r="W71">
        <v>2</v>
      </c>
      <c r="AG71">
        <v>4</v>
      </c>
      <c r="AI71">
        <v>1</v>
      </c>
      <c r="AJ71">
        <v>1</v>
      </c>
      <c r="AK71">
        <v>2</v>
      </c>
      <c r="AO71">
        <v>3</v>
      </c>
      <c r="AQ71">
        <v>1</v>
      </c>
      <c r="BA71">
        <v>1</v>
      </c>
      <c r="BB71">
        <v>4</v>
      </c>
      <c r="BC71">
        <v>1</v>
      </c>
      <c r="BD71">
        <v>9</v>
      </c>
      <c r="BE71">
        <v>8</v>
      </c>
      <c r="BG71">
        <v>10</v>
      </c>
      <c r="BJ71">
        <v>5</v>
      </c>
      <c r="BN71">
        <v>1</v>
      </c>
      <c r="BR71">
        <v>1</v>
      </c>
      <c r="BS71">
        <v>3</v>
      </c>
      <c r="BT71">
        <v>1</v>
      </c>
      <c r="BU71">
        <v>8</v>
      </c>
    </row>
    <row r="72" spans="1:81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1</v>
      </c>
      <c r="G72">
        <v>1</v>
      </c>
      <c r="H72">
        <v>7</v>
      </c>
      <c r="I72">
        <v>8</v>
      </c>
      <c r="X72">
        <v>1</v>
      </c>
      <c r="Y72">
        <v>5</v>
      </c>
      <c r="AA72">
        <v>2</v>
      </c>
      <c r="AB72">
        <v>3</v>
      </c>
      <c r="AD72">
        <v>11</v>
      </c>
      <c r="AE72">
        <v>13</v>
      </c>
      <c r="AR72">
        <v>6</v>
      </c>
      <c r="AS72">
        <v>21</v>
      </c>
      <c r="AT72">
        <v>13</v>
      </c>
      <c r="AU72">
        <v>1</v>
      </c>
      <c r="AV72">
        <v>5</v>
      </c>
      <c r="AW72">
        <v>1</v>
      </c>
      <c r="AY72">
        <v>5</v>
      </c>
      <c r="AZ72">
        <v>24</v>
      </c>
      <c r="BQ72">
        <v>2</v>
      </c>
    </row>
    <row r="73" spans="1:81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AG73">
        <v>1</v>
      </c>
    </row>
    <row r="74" spans="1:81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AU74">
        <v>1</v>
      </c>
      <c r="BQ74">
        <v>4</v>
      </c>
      <c r="BR74">
        <v>4</v>
      </c>
      <c r="BT74">
        <v>1</v>
      </c>
      <c r="BU74">
        <v>1</v>
      </c>
    </row>
    <row r="75" spans="1:81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P75">
        <v>1</v>
      </c>
      <c r="U75">
        <v>2</v>
      </c>
    </row>
    <row r="76" spans="1:81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P76">
        <v>1</v>
      </c>
      <c r="AJ76">
        <v>1</v>
      </c>
      <c r="AK76">
        <v>1</v>
      </c>
      <c r="BB76">
        <v>1</v>
      </c>
    </row>
    <row r="77" spans="1:81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BT77">
        <v>4</v>
      </c>
      <c r="CB77">
        <v>1</v>
      </c>
    </row>
    <row r="78" spans="1:81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BQ78">
        <v>1</v>
      </c>
      <c r="BR78">
        <v>1</v>
      </c>
    </row>
    <row r="79" spans="1:81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AB79">
        <v>1</v>
      </c>
    </row>
    <row r="80" spans="1:81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O80">
        <v>3</v>
      </c>
      <c r="AX80">
        <v>1</v>
      </c>
      <c r="BY80">
        <v>4</v>
      </c>
    </row>
    <row r="81" spans="1:81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G81">
        <v>3</v>
      </c>
      <c r="M81">
        <v>2</v>
      </c>
      <c r="P81">
        <v>1</v>
      </c>
      <c r="Z81">
        <v>4</v>
      </c>
      <c r="AA81">
        <v>7</v>
      </c>
      <c r="AB81">
        <v>9</v>
      </c>
      <c r="AC81">
        <v>5</v>
      </c>
      <c r="AK81">
        <v>2</v>
      </c>
      <c r="AR81">
        <v>11</v>
      </c>
      <c r="AS81">
        <v>5</v>
      </c>
      <c r="AT81">
        <v>2</v>
      </c>
      <c r="AU81">
        <v>1</v>
      </c>
      <c r="AV81">
        <v>5</v>
      </c>
      <c r="AW81">
        <v>8</v>
      </c>
      <c r="AX81">
        <v>10</v>
      </c>
      <c r="AY81">
        <v>2</v>
      </c>
      <c r="AZ81">
        <v>3</v>
      </c>
      <c r="BI81">
        <v>1</v>
      </c>
      <c r="BK81">
        <v>1</v>
      </c>
      <c r="BQ81">
        <v>1</v>
      </c>
      <c r="BS81">
        <v>2</v>
      </c>
      <c r="BW81">
        <v>2</v>
      </c>
    </row>
    <row r="82" spans="1:81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AO82">
        <v>1</v>
      </c>
      <c r="BD82">
        <v>1</v>
      </c>
    </row>
    <row r="83" spans="1:81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CC83">
        <v>1</v>
      </c>
    </row>
    <row r="84" spans="1:81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J84">
        <v>1</v>
      </c>
      <c r="K84">
        <v>7</v>
      </c>
      <c r="L84">
        <v>3</v>
      </c>
      <c r="M84">
        <v>15</v>
      </c>
      <c r="O84">
        <v>6</v>
      </c>
      <c r="P84">
        <v>2</v>
      </c>
      <c r="Q84">
        <v>28</v>
      </c>
      <c r="S84">
        <v>3</v>
      </c>
      <c r="T84">
        <v>1</v>
      </c>
      <c r="U84">
        <v>12</v>
      </c>
      <c r="V84">
        <v>9</v>
      </c>
      <c r="W84">
        <v>6</v>
      </c>
      <c r="AF84">
        <v>1</v>
      </c>
      <c r="AG84">
        <v>10</v>
      </c>
      <c r="AH84">
        <v>4</v>
      </c>
      <c r="AI84">
        <v>1</v>
      </c>
      <c r="AJ84">
        <v>3</v>
      </c>
      <c r="AK84">
        <v>7</v>
      </c>
      <c r="AL84">
        <v>3</v>
      </c>
      <c r="AM84">
        <v>2</v>
      </c>
      <c r="AO84">
        <v>7</v>
      </c>
      <c r="AP84">
        <v>5</v>
      </c>
      <c r="AQ84">
        <v>6</v>
      </c>
      <c r="BB84">
        <v>3</v>
      </c>
      <c r="BC84">
        <v>1</v>
      </c>
      <c r="BD84">
        <v>10</v>
      </c>
      <c r="BE84">
        <v>12</v>
      </c>
      <c r="BF84">
        <v>5</v>
      </c>
      <c r="BG84">
        <v>9</v>
      </c>
      <c r="BJ84">
        <v>2</v>
      </c>
      <c r="BN84">
        <v>3</v>
      </c>
      <c r="BP84">
        <v>2</v>
      </c>
      <c r="BR84">
        <v>5</v>
      </c>
      <c r="BS84">
        <v>20</v>
      </c>
      <c r="BT84">
        <v>6</v>
      </c>
      <c r="BU84">
        <v>19</v>
      </c>
      <c r="BV84">
        <v>2</v>
      </c>
      <c r="BW84">
        <v>10</v>
      </c>
      <c r="BY84">
        <v>1</v>
      </c>
      <c r="BZ84">
        <v>1</v>
      </c>
      <c r="CA84">
        <v>5</v>
      </c>
      <c r="CB84">
        <v>1</v>
      </c>
      <c r="CC84">
        <v>7</v>
      </c>
    </row>
    <row r="85" spans="1:81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AH85">
        <v>1</v>
      </c>
      <c r="AL85">
        <v>1</v>
      </c>
      <c r="AN85">
        <v>1</v>
      </c>
      <c r="AP85">
        <v>1</v>
      </c>
    </row>
    <row r="86" spans="1:81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v>2</v>
      </c>
      <c r="N86">
        <v>1</v>
      </c>
      <c r="O86">
        <v>1</v>
      </c>
      <c r="U86">
        <v>1</v>
      </c>
      <c r="AH86">
        <v>1</v>
      </c>
      <c r="AI86">
        <v>2</v>
      </c>
      <c r="AK86">
        <v>2</v>
      </c>
      <c r="AO86">
        <v>11</v>
      </c>
      <c r="AQ86">
        <v>5</v>
      </c>
      <c r="BA86">
        <v>2</v>
      </c>
    </row>
    <row r="87" spans="1:81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v>2</v>
      </c>
      <c r="M87">
        <v>1</v>
      </c>
      <c r="R87">
        <v>1</v>
      </c>
      <c r="T87">
        <v>1</v>
      </c>
      <c r="U87">
        <v>5</v>
      </c>
      <c r="V87">
        <v>1</v>
      </c>
      <c r="AF87">
        <v>3</v>
      </c>
      <c r="AG87">
        <v>14</v>
      </c>
      <c r="AI87">
        <v>8</v>
      </c>
      <c r="AJ87">
        <v>1</v>
      </c>
      <c r="AK87">
        <v>5</v>
      </c>
      <c r="AN87">
        <v>1</v>
      </c>
      <c r="AO87">
        <v>7</v>
      </c>
      <c r="AP87">
        <v>1</v>
      </c>
      <c r="AQ87">
        <v>4</v>
      </c>
      <c r="BA87">
        <v>2</v>
      </c>
      <c r="BB87">
        <v>4</v>
      </c>
      <c r="BE87">
        <v>1</v>
      </c>
      <c r="BF87">
        <v>1</v>
      </c>
      <c r="BP87">
        <v>1</v>
      </c>
    </row>
    <row r="88" spans="1:81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J88">
        <v>18</v>
      </c>
      <c r="N88">
        <v>15</v>
      </c>
      <c r="O88">
        <v>1</v>
      </c>
      <c r="AH88">
        <v>6</v>
      </c>
      <c r="AJ88">
        <v>5</v>
      </c>
      <c r="AY88">
        <v>3</v>
      </c>
      <c r="BJ88">
        <v>1</v>
      </c>
      <c r="BN88">
        <v>1</v>
      </c>
      <c r="BY88">
        <v>2</v>
      </c>
    </row>
    <row r="89" spans="1:81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AV89">
        <v>2</v>
      </c>
    </row>
    <row r="90" spans="1:81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BY90">
        <v>1</v>
      </c>
    </row>
    <row r="91" spans="1:81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BS91">
        <v>1</v>
      </c>
    </row>
    <row r="92" spans="1:81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2</v>
      </c>
      <c r="L92">
        <v>3</v>
      </c>
      <c r="R92">
        <v>3</v>
      </c>
      <c r="S92">
        <v>4</v>
      </c>
      <c r="U92">
        <v>3</v>
      </c>
      <c r="AE92">
        <v>2</v>
      </c>
      <c r="AF92">
        <v>9</v>
      </c>
      <c r="AH92">
        <v>7</v>
      </c>
      <c r="AL92">
        <v>3</v>
      </c>
      <c r="AM92">
        <v>5</v>
      </c>
      <c r="AZ92">
        <v>2</v>
      </c>
      <c r="BA92">
        <v>1</v>
      </c>
      <c r="BC92">
        <v>3</v>
      </c>
      <c r="BD92">
        <v>3</v>
      </c>
      <c r="BE92">
        <v>1</v>
      </c>
      <c r="BG92">
        <v>1</v>
      </c>
      <c r="BH92">
        <v>3</v>
      </c>
      <c r="BJ92">
        <v>6</v>
      </c>
      <c r="BM92">
        <v>1</v>
      </c>
      <c r="BO92">
        <v>8</v>
      </c>
      <c r="BP92">
        <v>2</v>
      </c>
      <c r="BR92">
        <v>1</v>
      </c>
      <c r="BT92">
        <v>1</v>
      </c>
      <c r="BX92">
        <v>4</v>
      </c>
      <c r="BZ92">
        <v>4</v>
      </c>
      <c r="CB92">
        <v>1</v>
      </c>
      <c r="CC92">
        <v>1</v>
      </c>
    </row>
    <row r="93" spans="1:81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K93">
        <v>5</v>
      </c>
      <c r="L93">
        <v>5</v>
      </c>
      <c r="M93">
        <v>15</v>
      </c>
      <c r="N93">
        <v>2</v>
      </c>
      <c r="O93">
        <v>7</v>
      </c>
      <c r="P93">
        <v>1</v>
      </c>
      <c r="Q93">
        <v>13</v>
      </c>
      <c r="R93">
        <v>1</v>
      </c>
      <c r="S93">
        <v>1</v>
      </c>
      <c r="T93">
        <v>1</v>
      </c>
      <c r="U93">
        <v>23</v>
      </c>
      <c r="V93">
        <v>3</v>
      </c>
      <c r="W93">
        <v>7</v>
      </c>
      <c r="AF93">
        <v>3</v>
      </c>
      <c r="AG93">
        <v>4</v>
      </c>
      <c r="AI93">
        <v>4</v>
      </c>
      <c r="AJ93">
        <v>1</v>
      </c>
      <c r="AK93">
        <v>7</v>
      </c>
      <c r="AL93">
        <v>1</v>
      </c>
      <c r="AM93">
        <v>15</v>
      </c>
      <c r="AN93">
        <v>2</v>
      </c>
      <c r="AO93">
        <v>3</v>
      </c>
      <c r="AQ93">
        <v>4</v>
      </c>
      <c r="BA93">
        <v>7</v>
      </c>
      <c r="BB93">
        <v>8</v>
      </c>
      <c r="BC93">
        <v>2</v>
      </c>
      <c r="BD93">
        <v>3</v>
      </c>
      <c r="BE93">
        <v>19</v>
      </c>
      <c r="BF93">
        <v>5</v>
      </c>
      <c r="BG93">
        <v>22</v>
      </c>
      <c r="BJ93">
        <v>3</v>
      </c>
      <c r="BK93">
        <v>5</v>
      </c>
      <c r="BL93">
        <v>6</v>
      </c>
      <c r="BM93">
        <v>7</v>
      </c>
      <c r="BN93">
        <v>1</v>
      </c>
      <c r="BP93">
        <v>4</v>
      </c>
      <c r="BR93">
        <v>1</v>
      </c>
      <c r="BS93">
        <v>7</v>
      </c>
      <c r="BT93">
        <v>3</v>
      </c>
      <c r="BU93">
        <v>1</v>
      </c>
      <c r="BW93">
        <v>3</v>
      </c>
      <c r="BX93">
        <v>2</v>
      </c>
      <c r="BY93">
        <v>3</v>
      </c>
      <c r="BZ93">
        <v>1</v>
      </c>
      <c r="CC93">
        <v>1</v>
      </c>
    </row>
    <row r="94" spans="1:81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v>1</v>
      </c>
      <c r="O94">
        <v>1</v>
      </c>
    </row>
    <row r="95" spans="1:81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BR95">
        <v>5</v>
      </c>
      <c r="BS95">
        <v>1</v>
      </c>
      <c r="BT95">
        <v>1</v>
      </c>
    </row>
    <row r="96" spans="1:81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BR96">
        <v>4</v>
      </c>
      <c r="BT96">
        <v>2</v>
      </c>
    </row>
    <row r="97" spans="1:81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2</v>
      </c>
      <c r="AE97">
        <v>1</v>
      </c>
      <c r="AF97">
        <v>1</v>
      </c>
      <c r="AS97">
        <v>1</v>
      </c>
      <c r="CC97">
        <v>1</v>
      </c>
    </row>
    <row r="98" spans="1:81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BE98">
        <v>1</v>
      </c>
      <c r="BU98">
        <v>1</v>
      </c>
    </row>
    <row r="99" spans="1:81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R99">
        <v>1</v>
      </c>
      <c r="AQ99">
        <v>1</v>
      </c>
    </row>
    <row r="100" spans="1:81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AB100">
        <v>1</v>
      </c>
      <c r="AD100">
        <v>3</v>
      </c>
      <c r="AR100">
        <v>1</v>
      </c>
      <c r="AS100">
        <v>5</v>
      </c>
      <c r="AT100">
        <v>5</v>
      </c>
      <c r="AU100">
        <v>2</v>
      </c>
      <c r="AV100">
        <v>2</v>
      </c>
      <c r="AX100">
        <v>4</v>
      </c>
      <c r="AY100">
        <v>1</v>
      </c>
      <c r="BG100">
        <v>1</v>
      </c>
      <c r="BH100">
        <v>1</v>
      </c>
      <c r="BQ100">
        <v>23</v>
      </c>
      <c r="CA100">
        <v>2</v>
      </c>
      <c r="CB100">
        <v>2</v>
      </c>
    </row>
    <row r="101" spans="1:81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BO101">
        <v>1</v>
      </c>
    </row>
    <row r="102" spans="1:81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W102">
        <v>1</v>
      </c>
      <c r="BA102">
        <v>1</v>
      </c>
    </row>
    <row r="103" spans="1:81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BP103">
        <v>2</v>
      </c>
    </row>
    <row r="104" spans="1:81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T104">
        <v>2</v>
      </c>
      <c r="U104">
        <v>2</v>
      </c>
      <c r="V104">
        <v>1</v>
      </c>
      <c r="AF104">
        <v>1</v>
      </c>
      <c r="AH104">
        <v>2</v>
      </c>
      <c r="AJ104">
        <v>2</v>
      </c>
      <c r="AL104">
        <v>1</v>
      </c>
      <c r="AP104">
        <v>1</v>
      </c>
      <c r="BE104">
        <v>1</v>
      </c>
      <c r="BF104">
        <v>1</v>
      </c>
    </row>
    <row r="105" spans="1:81" x14ac:dyDescent="0.35">
      <c r="A105" t="s">
        <v>518</v>
      </c>
      <c r="B105" t="s">
        <v>518</v>
      </c>
      <c r="E105" t="s">
        <v>518</v>
      </c>
      <c r="M105">
        <v>1</v>
      </c>
      <c r="AF105">
        <v>1</v>
      </c>
      <c r="AI105">
        <v>1</v>
      </c>
      <c r="AY105">
        <v>1</v>
      </c>
      <c r="BG105">
        <v>1</v>
      </c>
      <c r="BL105">
        <v>4</v>
      </c>
      <c r="BS105">
        <v>3</v>
      </c>
      <c r="BT105">
        <v>1</v>
      </c>
      <c r="BW105">
        <v>1</v>
      </c>
      <c r="BY105">
        <v>1</v>
      </c>
    </row>
    <row r="106" spans="1:81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29</v>
      </c>
      <c r="G106">
        <v>1</v>
      </c>
      <c r="H106">
        <v>6</v>
      </c>
      <c r="I106">
        <v>15</v>
      </c>
      <c r="K106">
        <v>15</v>
      </c>
      <c r="L106">
        <v>1</v>
      </c>
      <c r="M106">
        <v>10</v>
      </c>
      <c r="O106">
        <v>11</v>
      </c>
      <c r="P106">
        <v>12</v>
      </c>
      <c r="Q106">
        <v>6</v>
      </c>
      <c r="R106">
        <v>15</v>
      </c>
      <c r="S106">
        <v>44</v>
      </c>
      <c r="T106">
        <v>34</v>
      </c>
      <c r="U106">
        <v>9</v>
      </c>
      <c r="V106">
        <v>11</v>
      </c>
      <c r="W106">
        <v>19</v>
      </c>
      <c r="X106">
        <v>49</v>
      </c>
      <c r="Y106">
        <v>5</v>
      </c>
      <c r="AA106">
        <v>11</v>
      </c>
      <c r="AB106">
        <v>15</v>
      </c>
      <c r="AD106">
        <v>6</v>
      </c>
      <c r="AE106">
        <v>4</v>
      </c>
      <c r="AF106">
        <v>6</v>
      </c>
      <c r="AG106">
        <v>6</v>
      </c>
      <c r="AH106">
        <v>2</v>
      </c>
      <c r="AI106">
        <v>21</v>
      </c>
      <c r="AJ106">
        <v>10</v>
      </c>
      <c r="AK106">
        <v>24</v>
      </c>
      <c r="AL106">
        <v>10</v>
      </c>
      <c r="AM106">
        <v>48</v>
      </c>
      <c r="AN106">
        <v>60</v>
      </c>
      <c r="AO106">
        <v>15</v>
      </c>
      <c r="AP106">
        <v>15</v>
      </c>
      <c r="AQ106">
        <v>16</v>
      </c>
      <c r="AR106">
        <v>4</v>
      </c>
      <c r="AS106">
        <v>25</v>
      </c>
      <c r="AT106">
        <v>7</v>
      </c>
      <c r="AU106">
        <v>29</v>
      </c>
      <c r="AV106">
        <v>11</v>
      </c>
      <c r="AW106">
        <v>10</v>
      </c>
      <c r="AX106">
        <v>16</v>
      </c>
      <c r="AY106">
        <v>10</v>
      </c>
      <c r="AZ106">
        <v>4</v>
      </c>
      <c r="BA106">
        <v>13</v>
      </c>
      <c r="BB106">
        <v>10</v>
      </c>
      <c r="BC106">
        <v>5</v>
      </c>
      <c r="BD106">
        <v>4</v>
      </c>
      <c r="BE106">
        <v>7</v>
      </c>
      <c r="BF106">
        <v>12</v>
      </c>
      <c r="BG106">
        <v>12</v>
      </c>
      <c r="BH106">
        <v>4</v>
      </c>
      <c r="BJ106">
        <v>10</v>
      </c>
      <c r="BK106">
        <v>1</v>
      </c>
      <c r="BM106">
        <v>2</v>
      </c>
      <c r="BN106">
        <v>2</v>
      </c>
      <c r="BP106">
        <v>1</v>
      </c>
      <c r="BR106">
        <v>3</v>
      </c>
      <c r="BS106">
        <v>5</v>
      </c>
      <c r="BT106">
        <v>1</v>
      </c>
      <c r="BU106">
        <v>4</v>
      </c>
    </row>
    <row r="107" spans="1:81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P107">
        <v>1</v>
      </c>
      <c r="AG107">
        <v>1</v>
      </c>
      <c r="AI107">
        <v>10</v>
      </c>
      <c r="BB107">
        <v>1</v>
      </c>
      <c r="BW107">
        <v>1</v>
      </c>
    </row>
    <row r="108" spans="1:81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BW108">
        <v>1</v>
      </c>
    </row>
    <row r="109" spans="1:81" x14ac:dyDescent="0.35">
      <c r="A109" t="s">
        <v>564</v>
      </c>
      <c r="B109" t="s">
        <v>564</v>
      </c>
      <c r="D109" t="s">
        <v>594</v>
      </c>
      <c r="E109" t="s">
        <v>528</v>
      </c>
      <c r="R109">
        <v>1</v>
      </c>
      <c r="S109">
        <v>1</v>
      </c>
      <c r="U109">
        <v>1</v>
      </c>
      <c r="AM109">
        <v>1</v>
      </c>
      <c r="BC109">
        <v>1</v>
      </c>
    </row>
    <row r="110" spans="1:81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F110">
        <v>2</v>
      </c>
      <c r="G110">
        <v>6</v>
      </c>
      <c r="AA110">
        <v>3</v>
      </c>
      <c r="AD110">
        <v>3</v>
      </c>
      <c r="AE110">
        <v>4</v>
      </c>
      <c r="AR110">
        <v>1</v>
      </c>
      <c r="AS110">
        <v>3</v>
      </c>
      <c r="AU110">
        <v>1</v>
      </c>
      <c r="AV110">
        <v>4</v>
      </c>
      <c r="AX110">
        <v>2</v>
      </c>
      <c r="AY110">
        <v>6</v>
      </c>
      <c r="AZ110">
        <v>4</v>
      </c>
      <c r="BQ110">
        <v>4</v>
      </c>
    </row>
    <row r="111" spans="1:81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M111">
        <v>3</v>
      </c>
      <c r="O111">
        <v>1</v>
      </c>
      <c r="P111">
        <v>1</v>
      </c>
      <c r="Q111">
        <v>1</v>
      </c>
      <c r="U111">
        <v>2</v>
      </c>
      <c r="AG111">
        <v>1</v>
      </c>
      <c r="AH111">
        <v>4</v>
      </c>
      <c r="AJ111">
        <v>1</v>
      </c>
      <c r="AK111">
        <v>5</v>
      </c>
      <c r="AL111">
        <v>1</v>
      </c>
      <c r="AM111">
        <v>1</v>
      </c>
      <c r="AQ111">
        <v>3</v>
      </c>
      <c r="BA111">
        <v>2</v>
      </c>
      <c r="BB111">
        <v>2</v>
      </c>
      <c r="BC111">
        <v>2</v>
      </c>
      <c r="BD111">
        <v>3</v>
      </c>
      <c r="BE111">
        <v>1</v>
      </c>
      <c r="BF111">
        <v>1</v>
      </c>
      <c r="BG111">
        <v>1</v>
      </c>
      <c r="BI111">
        <v>1</v>
      </c>
      <c r="BJ111">
        <v>2</v>
      </c>
      <c r="BM111">
        <v>2</v>
      </c>
      <c r="BR111">
        <v>3</v>
      </c>
      <c r="BU111">
        <v>1</v>
      </c>
      <c r="BV111">
        <v>1</v>
      </c>
      <c r="BW111">
        <v>2</v>
      </c>
      <c r="BZ111">
        <v>1</v>
      </c>
      <c r="CC111">
        <v>6</v>
      </c>
    </row>
    <row r="112" spans="1:81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BD112">
        <v>1</v>
      </c>
    </row>
    <row r="113" spans="1:81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AP113">
        <v>2</v>
      </c>
      <c r="BC113">
        <v>1</v>
      </c>
    </row>
    <row r="114" spans="1:81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AJ114">
        <v>1</v>
      </c>
      <c r="BC114">
        <v>1</v>
      </c>
      <c r="BU114">
        <v>1</v>
      </c>
    </row>
    <row r="115" spans="1:81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AZ115">
        <v>1</v>
      </c>
    </row>
    <row r="116" spans="1:81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AF116">
        <v>5</v>
      </c>
      <c r="AG116">
        <v>4</v>
      </c>
      <c r="AL116">
        <v>1</v>
      </c>
      <c r="BA116">
        <v>2</v>
      </c>
      <c r="BB116">
        <v>2</v>
      </c>
      <c r="BU116">
        <v>7</v>
      </c>
    </row>
    <row r="117" spans="1:81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1</v>
      </c>
      <c r="AA117">
        <v>5</v>
      </c>
      <c r="AB117">
        <v>1</v>
      </c>
      <c r="AD117">
        <v>4</v>
      </c>
      <c r="AE117">
        <v>2</v>
      </c>
      <c r="AF117">
        <v>1</v>
      </c>
      <c r="AG117">
        <v>1</v>
      </c>
      <c r="AS117">
        <v>3</v>
      </c>
      <c r="AV117">
        <v>7</v>
      </c>
      <c r="AW117">
        <v>5</v>
      </c>
      <c r="AY117">
        <v>13</v>
      </c>
      <c r="AZ117">
        <v>8</v>
      </c>
      <c r="BH117">
        <v>4</v>
      </c>
      <c r="BQ117">
        <v>9</v>
      </c>
      <c r="BV117">
        <v>1</v>
      </c>
    </row>
    <row r="118" spans="1:81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J118">
        <v>4</v>
      </c>
      <c r="L118">
        <v>4</v>
      </c>
      <c r="M118">
        <v>2</v>
      </c>
      <c r="N118">
        <v>3</v>
      </c>
      <c r="O118">
        <v>8</v>
      </c>
      <c r="P118">
        <v>9</v>
      </c>
      <c r="Q118">
        <v>2</v>
      </c>
      <c r="R118">
        <v>16</v>
      </c>
      <c r="T118">
        <v>11</v>
      </c>
      <c r="V118">
        <v>2</v>
      </c>
      <c r="AF118">
        <v>2</v>
      </c>
      <c r="AG118">
        <v>2</v>
      </c>
      <c r="AH118">
        <v>6</v>
      </c>
      <c r="AJ118">
        <v>4</v>
      </c>
      <c r="AL118">
        <v>14</v>
      </c>
      <c r="AM118">
        <v>1</v>
      </c>
      <c r="AN118">
        <v>23</v>
      </c>
      <c r="AP118">
        <v>6</v>
      </c>
      <c r="AQ118">
        <v>3</v>
      </c>
      <c r="BA118">
        <v>10</v>
      </c>
      <c r="BB118">
        <v>2</v>
      </c>
      <c r="BC118">
        <v>36</v>
      </c>
      <c r="BE118">
        <v>4</v>
      </c>
      <c r="BF118">
        <v>3</v>
      </c>
      <c r="BG118">
        <v>10</v>
      </c>
      <c r="BI118">
        <v>1</v>
      </c>
      <c r="BJ118">
        <v>5</v>
      </c>
      <c r="BK118">
        <v>7</v>
      </c>
      <c r="BL118">
        <v>2</v>
      </c>
      <c r="BM118">
        <v>4</v>
      </c>
      <c r="BO118">
        <v>4</v>
      </c>
      <c r="BP118">
        <v>11</v>
      </c>
      <c r="BR118">
        <v>4</v>
      </c>
      <c r="BT118">
        <v>10</v>
      </c>
      <c r="BV118">
        <v>7</v>
      </c>
      <c r="BW118">
        <v>4</v>
      </c>
      <c r="BX118">
        <v>43</v>
      </c>
      <c r="BY118">
        <v>11</v>
      </c>
      <c r="BZ118">
        <v>10</v>
      </c>
      <c r="CB118">
        <v>8</v>
      </c>
      <c r="CC118">
        <v>16</v>
      </c>
    </row>
    <row r="119" spans="1:81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L119">
        <v>1</v>
      </c>
      <c r="M119">
        <v>1</v>
      </c>
      <c r="AL119">
        <v>1</v>
      </c>
      <c r="AP119">
        <v>1</v>
      </c>
      <c r="BR119">
        <v>2</v>
      </c>
      <c r="BS119">
        <v>3</v>
      </c>
      <c r="BU119">
        <v>4</v>
      </c>
    </row>
    <row r="120" spans="1:81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J120">
        <v>1</v>
      </c>
      <c r="K120">
        <v>2</v>
      </c>
      <c r="L120">
        <v>7</v>
      </c>
      <c r="M120">
        <v>13</v>
      </c>
      <c r="O120">
        <v>6</v>
      </c>
      <c r="P120">
        <v>5</v>
      </c>
      <c r="Q120">
        <v>2</v>
      </c>
      <c r="R120">
        <v>3</v>
      </c>
      <c r="S120">
        <v>2</v>
      </c>
      <c r="T120">
        <v>1</v>
      </c>
      <c r="U120">
        <v>2</v>
      </c>
      <c r="V120">
        <v>1</v>
      </c>
      <c r="W120">
        <v>2</v>
      </c>
      <c r="AF120">
        <v>5</v>
      </c>
      <c r="AG120">
        <v>3</v>
      </c>
      <c r="AH120">
        <v>5</v>
      </c>
      <c r="AI120">
        <v>6</v>
      </c>
      <c r="AJ120">
        <v>2</v>
      </c>
      <c r="AK120">
        <v>3</v>
      </c>
      <c r="AO120">
        <v>4</v>
      </c>
      <c r="AP120">
        <v>2</v>
      </c>
      <c r="AQ120">
        <v>1</v>
      </c>
      <c r="BA120">
        <v>1</v>
      </c>
      <c r="BB120">
        <v>6</v>
      </c>
      <c r="BI120">
        <v>23</v>
      </c>
      <c r="BJ120">
        <v>22</v>
      </c>
      <c r="BK120">
        <v>19</v>
      </c>
      <c r="BM120">
        <v>25</v>
      </c>
      <c r="BN120">
        <v>7</v>
      </c>
      <c r="BO120">
        <v>2</v>
      </c>
      <c r="BP120">
        <v>14</v>
      </c>
      <c r="BR120">
        <v>6</v>
      </c>
      <c r="BS120">
        <v>6</v>
      </c>
      <c r="BT120">
        <v>9</v>
      </c>
      <c r="BU120">
        <v>2</v>
      </c>
      <c r="BV120">
        <v>1</v>
      </c>
      <c r="BW120">
        <v>2</v>
      </c>
      <c r="BX120">
        <v>5</v>
      </c>
      <c r="BY120">
        <v>2</v>
      </c>
      <c r="BZ120">
        <v>8</v>
      </c>
      <c r="CA120">
        <v>1</v>
      </c>
      <c r="CC120">
        <v>1</v>
      </c>
    </row>
    <row r="121" spans="1:81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BN121">
        <v>1</v>
      </c>
    </row>
    <row r="122" spans="1:81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CA122">
        <v>1</v>
      </c>
    </row>
    <row r="123" spans="1:81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G123">
        <v>1</v>
      </c>
      <c r="I123">
        <v>2</v>
      </c>
      <c r="AD123">
        <v>3</v>
      </c>
      <c r="AT123">
        <v>1</v>
      </c>
      <c r="AU123">
        <v>2</v>
      </c>
    </row>
    <row r="124" spans="1:81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K124">
        <v>1</v>
      </c>
      <c r="O124">
        <v>3</v>
      </c>
      <c r="AI124">
        <v>1</v>
      </c>
      <c r="AK124">
        <v>8</v>
      </c>
      <c r="AM124">
        <v>5</v>
      </c>
      <c r="BD124">
        <v>10</v>
      </c>
      <c r="BE124">
        <v>1</v>
      </c>
      <c r="BJ124">
        <v>1</v>
      </c>
      <c r="BS124">
        <v>2</v>
      </c>
      <c r="BU124">
        <v>12</v>
      </c>
    </row>
    <row r="125" spans="1:81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M125">
        <v>2</v>
      </c>
      <c r="Q125">
        <v>1</v>
      </c>
      <c r="U125">
        <v>1</v>
      </c>
      <c r="AH125">
        <v>2</v>
      </c>
      <c r="AK125">
        <v>5</v>
      </c>
      <c r="AO125">
        <v>6</v>
      </c>
      <c r="AP125">
        <v>3</v>
      </c>
      <c r="AQ125">
        <v>3</v>
      </c>
      <c r="BE125">
        <v>1</v>
      </c>
      <c r="BF125">
        <v>2</v>
      </c>
      <c r="BG125">
        <v>3</v>
      </c>
      <c r="BI125">
        <v>1</v>
      </c>
      <c r="BO125">
        <v>1</v>
      </c>
      <c r="BR125">
        <v>1</v>
      </c>
      <c r="BS125">
        <v>1</v>
      </c>
      <c r="BU125">
        <v>1</v>
      </c>
    </row>
    <row r="126" spans="1:81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M126">
        <v>1</v>
      </c>
      <c r="BD126">
        <v>2</v>
      </c>
      <c r="BU126">
        <v>1</v>
      </c>
      <c r="BY126">
        <v>1</v>
      </c>
      <c r="BZ126">
        <v>1</v>
      </c>
    </row>
    <row r="127" spans="1:81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F127">
        <v>2</v>
      </c>
      <c r="G127">
        <v>3</v>
      </c>
      <c r="H127">
        <v>1</v>
      </c>
      <c r="I127">
        <v>1</v>
      </c>
      <c r="Z127">
        <v>3</v>
      </c>
      <c r="AA127">
        <v>4</v>
      </c>
      <c r="AB127">
        <v>1</v>
      </c>
      <c r="AC127">
        <v>2</v>
      </c>
      <c r="AE127">
        <v>1</v>
      </c>
      <c r="AU127">
        <v>1</v>
      </c>
      <c r="AX127">
        <v>1</v>
      </c>
      <c r="AZ127">
        <v>1</v>
      </c>
      <c r="CC127">
        <v>1</v>
      </c>
    </row>
    <row r="128" spans="1:81" x14ac:dyDescent="0.35">
      <c r="A128" t="s">
        <v>564</v>
      </c>
      <c r="B128" t="s">
        <v>564</v>
      </c>
      <c r="E128" t="s">
        <v>564</v>
      </c>
      <c r="AD128">
        <v>1</v>
      </c>
      <c r="AH128">
        <v>1</v>
      </c>
      <c r="AJ128">
        <v>4</v>
      </c>
      <c r="BH128">
        <v>2</v>
      </c>
      <c r="BR128">
        <v>1</v>
      </c>
      <c r="BV128">
        <v>1</v>
      </c>
    </row>
    <row r="129" spans="1:81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8</v>
      </c>
      <c r="P129">
        <v>1</v>
      </c>
      <c r="R129">
        <v>1</v>
      </c>
      <c r="V129">
        <v>1</v>
      </c>
      <c r="X129">
        <v>1</v>
      </c>
      <c r="Y129">
        <v>13</v>
      </c>
      <c r="Z129">
        <v>2</v>
      </c>
      <c r="AB129">
        <v>1</v>
      </c>
      <c r="AD129">
        <v>1</v>
      </c>
      <c r="AM129">
        <v>1</v>
      </c>
      <c r="AO129">
        <v>1</v>
      </c>
      <c r="AQ129">
        <v>1</v>
      </c>
      <c r="AV129">
        <v>1</v>
      </c>
      <c r="BB129">
        <v>1</v>
      </c>
      <c r="BK129">
        <v>3</v>
      </c>
      <c r="BM129">
        <v>3</v>
      </c>
      <c r="BO129">
        <v>3</v>
      </c>
      <c r="BP129">
        <v>4</v>
      </c>
      <c r="BQ129">
        <v>1</v>
      </c>
      <c r="CB129">
        <v>1</v>
      </c>
      <c r="CC129">
        <v>1</v>
      </c>
    </row>
    <row r="130" spans="1:81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K130">
        <v>1</v>
      </c>
      <c r="BK130">
        <v>1</v>
      </c>
    </row>
    <row r="131" spans="1:81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AY13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426F-A5CB-43ED-AC4E-7C684C9AAB9E}">
  <dimension ref="A1:O131"/>
  <sheetViews>
    <sheetView workbookViewId="0">
      <selection activeCell="A2" sqref="A2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6" width="11.7265625" bestFit="1" customWidth="1"/>
    <col min="7" max="8" width="12" bestFit="1" customWidth="1"/>
    <col min="9" max="10" width="13.08984375" bestFit="1" customWidth="1"/>
  </cols>
  <sheetData>
    <row r="1" spans="1:15" x14ac:dyDescent="0.35">
      <c r="E1" t="s">
        <v>1</v>
      </c>
      <c r="F1" t="s">
        <v>333</v>
      </c>
      <c r="G1" t="s">
        <v>333</v>
      </c>
      <c r="H1" t="s">
        <v>333</v>
      </c>
      <c r="I1" t="s">
        <v>333</v>
      </c>
      <c r="J1" t="s">
        <v>333</v>
      </c>
    </row>
    <row r="2" spans="1:15" x14ac:dyDescent="0.35">
      <c r="E2" t="s">
        <v>2</v>
      </c>
      <c r="F2" t="s">
        <v>334</v>
      </c>
      <c r="G2" t="s">
        <v>335</v>
      </c>
      <c r="H2" t="s">
        <v>336</v>
      </c>
      <c r="I2" t="s">
        <v>337</v>
      </c>
      <c r="J2" t="s">
        <v>338</v>
      </c>
    </row>
    <row r="3" spans="1:15" x14ac:dyDescent="0.35">
      <c r="E3" t="s">
        <v>3</v>
      </c>
      <c r="F3" s="1">
        <v>39714</v>
      </c>
      <c r="G3" s="1">
        <v>42506</v>
      </c>
      <c r="H3" s="1">
        <v>42681</v>
      </c>
      <c r="I3" s="1">
        <v>42887</v>
      </c>
      <c r="J3" s="1">
        <v>43034</v>
      </c>
    </row>
    <row r="4" spans="1:15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</row>
    <row r="5" spans="1:15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K5" t="s">
        <v>603</v>
      </c>
      <c r="N5" t="s">
        <v>604</v>
      </c>
      <c r="O5" s="5" t="s">
        <v>605</v>
      </c>
    </row>
    <row r="6" spans="1:15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I6">
        <v>2</v>
      </c>
      <c r="K6">
        <f>SUM(F6:J6)</f>
        <v>2</v>
      </c>
      <c r="M6" t="s">
        <v>589</v>
      </c>
      <c r="N6">
        <f>SUMIF($D$6:$D$131,M6,K$6:K$131)</f>
        <v>160</v>
      </c>
      <c r="O6">
        <f>N6/N$14</f>
        <v>0.297951582867784</v>
      </c>
    </row>
    <row r="7" spans="1:15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K7">
        <f t="shared" ref="K7:K70" si="0">SUM(F7:J7)</f>
        <v>0</v>
      </c>
      <c r="M7" t="s">
        <v>597</v>
      </c>
      <c r="N7">
        <f t="shared" ref="N7:N12" si="1">SUMIF($D$6:$D$131,M7,K$6:K$131)</f>
        <v>194</v>
      </c>
      <c r="O7">
        <f t="shared" ref="O7:O14" si="2">N7/N$14</f>
        <v>0.36126629422718809</v>
      </c>
    </row>
    <row r="8" spans="1:15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H8">
        <v>5</v>
      </c>
      <c r="J8">
        <v>2</v>
      </c>
      <c r="K8">
        <f t="shared" si="0"/>
        <v>7</v>
      </c>
      <c r="M8" t="s">
        <v>607</v>
      </c>
      <c r="N8">
        <f t="shared" si="1"/>
        <v>0</v>
      </c>
      <c r="O8">
        <f t="shared" si="2"/>
        <v>0</v>
      </c>
    </row>
    <row r="9" spans="1:15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K9">
        <f t="shared" si="0"/>
        <v>0</v>
      </c>
      <c r="M9" t="s">
        <v>608</v>
      </c>
      <c r="N9">
        <f t="shared" si="1"/>
        <v>0</v>
      </c>
      <c r="O9">
        <f t="shared" si="2"/>
        <v>0</v>
      </c>
    </row>
    <row r="10" spans="1:15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K10">
        <f t="shared" si="0"/>
        <v>0</v>
      </c>
      <c r="M10" t="s">
        <v>592</v>
      </c>
      <c r="N10">
        <f t="shared" si="1"/>
        <v>18</v>
      </c>
      <c r="O10">
        <f t="shared" si="2"/>
        <v>3.3519553072625698E-2</v>
      </c>
    </row>
    <row r="11" spans="1:15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I11">
        <v>1</v>
      </c>
      <c r="K11">
        <f t="shared" si="0"/>
        <v>1</v>
      </c>
      <c r="M11" t="s">
        <v>594</v>
      </c>
      <c r="N11">
        <f t="shared" si="1"/>
        <v>136</v>
      </c>
      <c r="O11">
        <f t="shared" si="2"/>
        <v>0.2532588454376164</v>
      </c>
    </row>
    <row r="12" spans="1:15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K12">
        <f t="shared" si="0"/>
        <v>0</v>
      </c>
      <c r="M12" t="s">
        <v>593</v>
      </c>
      <c r="N12">
        <f t="shared" si="1"/>
        <v>29</v>
      </c>
      <c r="O12">
        <f t="shared" si="2"/>
        <v>5.4003724394785846E-2</v>
      </c>
    </row>
    <row r="13" spans="1:15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K13">
        <f t="shared" si="0"/>
        <v>0</v>
      </c>
    </row>
    <row r="14" spans="1:15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G14">
        <v>2</v>
      </c>
      <c r="J14">
        <v>1</v>
      </c>
      <c r="K14">
        <f t="shared" si="0"/>
        <v>3</v>
      </c>
      <c r="M14" t="s">
        <v>602</v>
      </c>
      <c r="N14">
        <f>SUM(N6:N12)</f>
        <v>537</v>
      </c>
      <c r="O14">
        <f t="shared" si="2"/>
        <v>1</v>
      </c>
    </row>
    <row r="15" spans="1:15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J15">
        <v>2</v>
      </c>
      <c r="K15">
        <f t="shared" si="0"/>
        <v>2</v>
      </c>
    </row>
    <row r="16" spans="1:15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G16">
        <v>2</v>
      </c>
      <c r="K16">
        <f t="shared" si="0"/>
        <v>2</v>
      </c>
    </row>
    <row r="17" spans="1:11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K17">
        <f t="shared" si="0"/>
        <v>0</v>
      </c>
    </row>
    <row r="18" spans="1:11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K18">
        <f t="shared" si="0"/>
        <v>0</v>
      </c>
    </row>
    <row r="19" spans="1:11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13</v>
      </c>
      <c r="G19">
        <v>1</v>
      </c>
      <c r="I19">
        <v>3</v>
      </c>
      <c r="K19">
        <f t="shared" si="0"/>
        <v>17</v>
      </c>
    </row>
    <row r="20" spans="1:11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G20">
        <v>1</v>
      </c>
      <c r="I20">
        <v>2</v>
      </c>
      <c r="J20">
        <v>1</v>
      </c>
      <c r="K20">
        <f t="shared" si="0"/>
        <v>4</v>
      </c>
    </row>
    <row r="21" spans="1:11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K21">
        <f t="shared" si="0"/>
        <v>0</v>
      </c>
    </row>
    <row r="22" spans="1:11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K22">
        <f t="shared" si="0"/>
        <v>0</v>
      </c>
    </row>
    <row r="23" spans="1:11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K23">
        <f t="shared" si="0"/>
        <v>0</v>
      </c>
    </row>
    <row r="24" spans="1:11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K24">
        <f t="shared" si="0"/>
        <v>0</v>
      </c>
    </row>
    <row r="25" spans="1:11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K25">
        <f t="shared" si="0"/>
        <v>0</v>
      </c>
    </row>
    <row r="26" spans="1:11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G26">
        <v>1</v>
      </c>
      <c r="K26">
        <f t="shared" si="0"/>
        <v>1</v>
      </c>
    </row>
    <row r="27" spans="1:11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K27">
        <f t="shared" si="0"/>
        <v>0</v>
      </c>
    </row>
    <row r="28" spans="1:11" x14ac:dyDescent="0.35">
      <c r="A28" t="s">
        <v>564</v>
      </c>
      <c r="B28" t="s">
        <v>462</v>
      </c>
      <c r="D28" t="s">
        <v>597</v>
      </c>
      <c r="E28" t="s">
        <v>400</v>
      </c>
      <c r="K28">
        <f t="shared" si="0"/>
        <v>0</v>
      </c>
    </row>
    <row r="29" spans="1:11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G29">
        <v>8</v>
      </c>
      <c r="H29">
        <v>18</v>
      </c>
      <c r="I29">
        <v>40</v>
      </c>
      <c r="J29">
        <v>23</v>
      </c>
      <c r="K29">
        <f t="shared" si="0"/>
        <v>89</v>
      </c>
    </row>
    <row r="30" spans="1:11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G30">
        <v>1</v>
      </c>
      <c r="H30">
        <v>10</v>
      </c>
      <c r="I30">
        <v>4</v>
      </c>
      <c r="J30">
        <v>5</v>
      </c>
      <c r="K30">
        <f t="shared" si="0"/>
        <v>20</v>
      </c>
    </row>
    <row r="31" spans="1:11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5</v>
      </c>
      <c r="G31">
        <v>41</v>
      </c>
      <c r="H31">
        <v>5</v>
      </c>
      <c r="I31">
        <v>11</v>
      </c>
      <c r="J31">
        <v>3</v>
      </c>
      <c r="K31">
        <f t="shared" si="0"/>
        <v>65</v>
      </c>
    </row>
    <row r="32" spans="1:11" x14ac:dyDescent="0.35">
      <c r="A32" t="s">
        <v>424</v>
      </c>
      <c r="B32" t="s">
        <v>424</v>
      </c>
      <c r="D32" t="s">
        <v>589</v>
      </c>
      <c r="E32" t="s">
        <v>404</v>
      </c>
      <c r="K32">
        <f t="shared" si="0"/>
        <v>0</v>
      </c>
    </row>
    <row r="33" spans="1:11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2</v>
      </c>
      <c r="J33">
        <v>1</v>
      </c>
      <c r="K33">
        <f t="shared" si="0"/>
        <v>3</v>
      </c>
    </row>
    <row r="34" spans="1:11" x14ac:dyDescent="0.35">
      <c r="A34" t="s">
        <v>409</v>
      </c>
      <c r="B34" t="s">
        <v>409</v>
      </c>
      <c r="E34" t="s">
        <v>409</v>
      </c>
      <c r="K34">
        <f t="shared" si="0"/>
        <v>0</v>
      </c>
    </row>
    <row r="35" spans="1:11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K35">
        <f t="shared" si="0"/>
        <v>0</v>
      </c>
    </row>
    <row r="36" spans="1:11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K36">
        <f t="shared" si="0"/>
        <v>0</v>
      </c>
    </row>
    <row r="37" spans="1:11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1</v>
      </c>
      <c r="K37">
        <f t="shared" si="0"/>
        <v>1</v>
      </c>
    </row>
    <row r="38" spans="1:11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K38">
        <f t="shared" si="0"/>
        <v>0</v>
      </c>
    </row>
    <row r="39" spans="1:11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K39">
        <f t="shared" si="0"/>
        <v>0</v>
      </c>
    </row>
    <row r="40" spans="1:11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K40">
        <f t="shared" si="0"/>
        <v>0</v>
      </c>
    </row>
    <row r="41" spans="1:11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K41">
        <f t="shared" si="0"/>
        <v>0</v>
      </c>
    </row>
    <row r="42" spans="1:11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K42">
        <f t="shared" si="0"/>
        <v>0</v>
      </c>
    </row>
    <row r="43" spans="1:11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K43">
        <f t="shared" si="0"/>
        <v>0</v>
      </c>
    </row>
    <row r="44" spans="1:11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K44">
        <f t="shared" si="0"/>
        <v>0</v>
      </c>
    </row>
    <row r="45" spans="1:11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I45">
        <v>1</v>
      </c>
      <c r="J45">
        <v>1</v>
      </c>
      <c r="K45">
        <f t="shared" si="0"/>
        <v>2</v>
      </c>
    </row>
    <row r="46" spans="1:11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H46">
        <v>1</v>
      </c>
      <c r="K46">
        <f t="shared" si="0"/>
        <v>1</v>
      </c>
    </row>
    <row r="47" spans="1:11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10</v>
      </c>
      <c r="K47">
        <f t="shared" si="0"/>
        <v>10</v>
      </c>
    </row>
    <row r="48" spans="1:11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K48">
        <f t="shared" si="0"/>
        <v>0</v>
      </c>
    </row>
    <row r="49" spans="1:11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K49">
        <f t="shared" si="0"/>
        <v>0</v>
      </c>
    </row>
    <row r="50" spans="1:11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H50">
        <v>1</v>
      </c>
      <c r="K50">
        <f t="shared" si="0"/>
        <v>1</v>
      </c>
    </row>
    <row r="51" spans="1:11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F51">
        <v>3</v>
      </c>
      <c r="H51">
        <v>13</v>
      </c>
      <c r="J51">
        <v>2</v>
      </c>
      <c r="K51">
        <f t="shared" si="0"/>
        <v>18</v>
      </c>
    </row>
    <row r="52" spans="1:11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K52">
        <f t="shared" si="0"/>
        <v>0</v>
      </c>
    </row>
    <row r="53" spans="1:11" x14ac:dyDescent="0.35">
      <c r="A53" t="s">
        <v>438</v>
      </c>
      <c r="B53" t="s">
        <v>438</v>
      </c>
      <c r="D53" t="s">
        <v>589</v>
      </c>
      <c r="E53" t="s">
        <v>438</v>
      </c>
      <c r="G53">
        <v>1</v>
      </c>
      <c r="K53">
        <f t="shared" si="0"/>
        <v>1</v>
      </c>
    </row>
    <row r="54" spans="1:11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H54">
        <v>1</v>
      </c>
      <c r="K54">
        <f t="shared" si="0"/>
        <v>1</v>
      </c>
    </row>
    <row r="55" spans="1:11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K55">
        <f t="shared" si="0"/>
        <v>0</v>
      </c>
    </row>
    <row r="56" spans="1:11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K56">
        <f t="shared" si="0"/>
        <v>0</v>
      </c>
    </row>
    <row r="57" spans="1:11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G57">
        <v>1</v>
      </c>
      <c r="K57">
        <f t="shared" si="0"/>
        <v>1</v>
      </c>
    </row>
    <row r="58" spans="1:11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I58">
        <v>1</v>
      </c>
      <c r="K58">
        <f t="shared" si="0"/>
        <v>1</v>
      </c>
    </row>
    <row r="59" spans="1:11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K59">
        <f t="shared" si="0"/>
        <v>0</v>
      </c>
    </row>
    <row r="60" spans="1:11" x14ac:dyDescent="0.35">
      <c r="A60" t="s">
        <v>518</v>
      </c>
      <c r="B60" t="s">
        <v>518</v>
      </c>
      <c r="D60" t="s">
        <v>592</v>
      </c>
      <c r="E60" t="s">
        <v>449</v>
      </c>
      <c r="K60">
        <f t="shared" si="0"/>
        <v>0</v>
      </c>
    </row>
    <row r="61" spans="1:11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K61">
        <f t="shared" si="0"/>
        <v>0</v>
      </c>
    </row>
    <row r="62" spans="1:11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12</v>
      </c>
      <c r="G62">
        <v>3</v>
      </c>
      <c r="H62">
        <v>1</v>
      </c>
      <c r="J62">
        <v>3</v>
      </c>
      <c r="K62">
        <f t="shared" si="0"/>
        <v>19</v>
      </c>
    </row>
    <row r="63" spans="1:11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K63">
        <f t="shared" si="0"/>
        <v>0</v>
      </c>
    </row>
    <row r="64" spans="1:11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H64">
        <v>1</v>
      </c>
      <c r="K64">
        <f t="shared" si="0"/>
        <v>1</v>
      </c>
    </row>
    <row r="65" spans="1:11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K65">
        <f t="shared" si="0"/>
        <v>0</v>
      </c>
    </row>
    <row r="66" spans="1:11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K66">
        <f t="shared" si="0"/>
        <v>0</v>
      </c>
    </row>
    <row r="67" spans="1:11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I67">
        <v>2</v>
      </c>
      <c r="J67">
        <v>1</v>
      </c>
      <c r="K67">
        <f t="shared" si="0"/>
        <v>3</v>
      </c>
    </row>
    <row r="68" spans="1:11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13</v>
      </c>
      <c r="G68">
        <v>4</v>
      </c>
      <c r="I68">
        <v>2</v>
      </c>
      <c r="J68">
        <v>2</v>
      </c>
      <c r="K68">
        <f t="shared" si="0"/>
        <v>21</v>
      </c>
    </row>
    <row r="69" spans="1:11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I69">
        <v>1</v>
      </c>
      <c r="K69">
        <f t="shared" si="0"/>
        <v>1</v>
      </c>
    </row>
    <row r="70" spans="1:11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K70">
        <f t="shared" si="0"/>
        <v>0</v>
      </c>
    </row>
    <row r="71" spans="1:11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G71">
        <v>1</v>
      </c>
      <c r="H71">
        <v>3</v>
      </c>
      <c r="I71">
        <v>1</v>
      </c>
      <c r="J71">
        <v>8</v>
      </c>
      <c r="K71">
        <f t="shared" ref="K71:K131" si="3">SUM(F71:J71)</f>
        <v>13</v>
      </c>
    </row>
    <row r="72" spans="1:11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2</v>
      </c>
      <c r="K72">
        <f t="shared" si="3"/>
        <v>2</v>
      </c>
    </row>
    <row r="73" spans="1:11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K73">
        <f t="shared" si="3"/>
        <v>0</v>
      </c>
    </row>
    <row r="74" spans="1:11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F74">
        <v>4</v>
      </c>
      <c r="G74">
        <v>4</v>
      </c>
      <c r="I74">
        <v>1</v>
      </c>
      <c r="J74">
        <v>1</v>
      </c>
      <c r="K74">
        <f t="shared" si="3"/>
        <v>10</v>
      </c>
    </row>
    <row r="75" spans="1:11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K75">
        <f t="shared" si="3"/>
        <v>0</v>
      </c>
    </row>
    <row r="76" spans="1:11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K76">
        <f t="shared" si="3"/>
        <v>0</v>
      </c>
    </row>
    <row r="77" spans="1:11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I77">
        <v>4</v>
      </c>
      <c r="K77">
        <f t="shared" si="3"/>
        <v>4</v>
      </c>
    </row>
    <row r="78" spans="1:11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F78">
        <v>1</v>
      </c>
      <c r="G78">
        <v>1</v>
      </c>
      <c r="K78">
        <f t="shared" si="3"/>
        <v>2</v>
      </c>
    </row>
    <row r="79" spans="1:11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K79">
        <f t="shared" si="3"/>
        <v>0</v>
      </c>
    </row>
    <row r="80" spans="1:11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K80">
        <f t="shared" si="3"/>
        <v>0</v>
      </c>
    </row>
    <row r="81" spans="1:11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F81">
        <v>1</v>
      </c>
      <c r="H81">
        <v>2</v>
      </c>
      <c r="K81">
        <f t="shared" si="3"/>
        <v>3</v>
      </c>
    </row>
    <row r="82" spans="1:11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K82">
        <f t="shared" si="3"/>
        <v>0</v>
      </c>
    </row>
    <row r="83" spans="1:11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K83">
        <f t="shared" si="3"/>
        <v>0</v>
      </c>
    </row>
    <row r="84" spans="1:11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G84">
        <v>5</v>
      </c>
      <c r="H84">
        <v>20</v>
      </c>
      <c r="I84">
        <v>6</v>
      </c>
      <c r="J84">
        <v>19</v>
      </c>
      <c r="K84">
        <f t="shared" si="3"/>
        <v>50</v>
      </c>
    </row>
    <row r="85" spans="1:11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K85">
        <f t="shared" si="3"/>
        <v>0</v>
      </c>
    </row>
    <row r="86" spans="1:11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f t="shared" si="3"/>
        <v>0</v>
      </c>
    </row>
    <row r="87" spans="1:11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f t="shared" si="3"/>
        <v>0</v>
      </c>
    </row>
    <row r="88" spans="1:11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K88">
        <f t="shared" si="3"/>
        <v>0</v>
      </c>
    </row>
    <row r="89" spans="1:11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K89">
        <f t="shared" si="3"/>
        <v>0</v>
      </c>
    </row>
    <row r="90" spans="1:11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K90">
        <f t="shared" si="3"/>
        <v>0</v>
      </c>
    </row>
    <row r="91" spans="1:11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H91">
        <v>1</v>
      </c>
      <c r="K91">
        <f t="shared" si="3"/>
        <v>1</v>
      </c>
    </row>
    <row r="92" spans="1:11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G92">
        <v>1</v>
      </c>
      <c r="I92">
        <v>1</v>
      </c>
      <c r="K92">
        <f t="shared" si="3"/>
        <v>2</v>
      </c>
    </row>
    <row r="93" spans="1:11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G93">
        <v>1</v>
      </c>
      <c r="H93">
        <v>7</v>
      </c>
      <c r="I93">
        <v>3</v>
      </c>
      <c r="J93">
        <v>1</v>
      </c>
      <c r="K93">
        <f t="shared" si="3"/>
        <v>12</v>
      </c>
    </row>
    <row r="94" spans="1:11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f t="shared" si="3"/>
        <v>0</v>
      </c>
    </row>
    <row r="95" spans="1:11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G95">
        <v>5</v>
      </c>
      <c r="H95">
        <v>1</v>
      </c>
      <c r="I95">
        <v>1</v>
      </c>
      <c r="K95">
        <f t="shared" si="3"/>
        <v>7</v>
      </c>
    </row>
    <row r="96" spans="1:11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G96">
        <v>4</v>
      </c>
      <c r="I96">
        <v>2</v>
      </c>
      <c r="K96">
        <f t="shared" si="3"/>
        <v>6</v>
      </c>
    </row>
    <row r="97" spans="1:11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K97">
        <f t="shared" si="3"/>
        <v>0</v>
      </c>
    </row>
    <row r="98" spans="1:11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J98">
        <v>1</v>
      </c>
      <c r="K98">
        <f t="shared" si="3"/>
        <v>1</v>
      </c>
    </row>
    <row r="99" spans="1:11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K99">
        <f t="shared" si="3"/>
        <v>0</v>
      </c>
    </row>
    <row r="100" spans="1:11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23</v>
      </c>
      <c r="K100">
        <f t="shared" si="3"/>
        <v>23</v>
      </c>
    </row>
    <row r="101" spans="1:11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K101">
        <f t="shared" si="3"/>
        <v>0</v>
      </c>
    </row>
    <row r="102" spans="1:11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K102">
        <f t="shared" si="3"/>
        <v>0</v>
      </c>
    </row>
    <row r="103" spans="1:11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K103">
        <f t="shared" si="3"/>
        <v>0</v>
      </c>
    </row>
    <row r="104" spans="1:11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K104">
        <f t="shared" si="3"/>
        <v>0</v>
      </c>
    </row>
    <row r="105" spans="1:11" x14ac:dyDescent="0.35">
      <c r="A105" t="s">
        <v>518</v>
      </c>
      <c r="B105" t="s">
        <v>518</v>
      </c>
      <c r="E105" t="s">
        <v>518</v>
      </c>
      <c r="H105">
        <v>3</v>
      </c>
      <c r="I105">
        <v>1</v>
      </c>
      <c r="K105">
        <f t="shared" si="3"/>
        <v>4</v>
      </c>
    </row>
    <row r="106" spans="1:11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G106">
        <v>3</v>
      </c>
      <c r="H106">
        <v>5</v>
      </c>
      <c r="I106">
        <v>1</v>
      </c>
      <c r="J106">
        <v>4</v>
      </c>
      <c r="K106">
        <f t="shared" si="3"/>
        <v>13</v>
      </c>
    </row>
    <row r="107" spans="1:11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K107">
        <f t="shared" si="3"/>
        <v>0</v>
      </c>
    </row>
    <row r="108" spans="1:11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K108">
        <f t="shared" si="3"/>
        <v>0</v>
      </c>
    </row>
    <row r="109" spans="1:11" x14ac:dyDescent="0.35">
      <c r="A109" t="s">
        <v>564</v>
      </c>
      <c r="B109" t="s">
        <v>564</v>
      </c>
      <c r="D109" t="s">
        <v>594</v>
      </c>
      <c r="E109" t="s">
        <v>528</v>
      </c>
      <c r="K109">
        <f t="shared" si="3"/>
        <v>0</v>
      </c>
    </row>
    <row r="110" spans="1:11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F110">
        <v>4</v>
      </c>
      <c r="K110">
        <f t="shared" si="3"/>
        <v>4</v>
      </c>
    </row>
    <row r="111" spans="1:11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G111">
        <v>3</v>
      </c>
      <c r="J111">
        <v>1</v>
      </c>
      <c r="K111">
        <f t="shared" si="3"/>
        <v>4</v>
      </c>
    </row>
    <row r="112" spans="1:11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K112">
        <f t="shared" si="3"/>
        <v>0</v>
      </c>
    </row>
    <row r="113" spans="1:11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K113">
        <f t="shared" si="3"/>
        <v>0</v>
      </c>
    </row>
    <row r="114" spans="1:11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K114">
        <f t="shared" si="3"/>
        <v>1</v>
      </c>
    </row>
    <row r="115" spans="1:11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K115">
        <f t="shared" si="3"/>
        <v>0</v>
      </c>
    </row>
    <row r="116" spans="1:11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J116">
        <v>7</v>
      </c>
      <c r="K116">
        <f t="shared" si="3"/>
        <v>7</v>
      </c>
    </row>
    <row r="117" spans="1:11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9</v>
      </c>
      <c r="K117">
        <f t="shared" si="3"/>
        <v>9</v>
      </c>
    </row>
    <row r="118" spans="1:11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G118">
        <v>4</v>
      </c>
      <c r="I118">
        <v>10</v>
      </c>
      <c r="K118">
        <f t="shared" si="3"/>
        <v>14</v>
      </c>
    </row>
    <row r="119" spans="1:11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G119">
        <v>2</v>
      </c>
      <c r="H119">
        <v>3</v>
      </c>
      <c r="J119">
        <v>4</v>
      </c>
      <c r="K119">
        <f t="shared" si="3"/>
        <v>9</v>
      </c>
    </row>
    <row r="120" spans="1:11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G120">
        <v>6</v>
      </c>
      <c r="H120">
        <v>6</v>
      </c>
      <c r="I120">
        <v>9</v>
      </c>
      <c r="J120">
        <v>2</v>
      </c>
      <c r="K120">
        <f t="shared" si="3"/>
        <v>23</v>
      </c>
    </row>
    <row r="121" spans="1:11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K121">
        <f t="shared" si="3"/>
        <v>0</v>
      </c>
    </row>
    <row r="122" spans="1:11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K122">
        <f t="shared" si="3"/>
        <v>0</v>
      </c>
    </row>
    <row r="123" spans="1:11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K123">
        <f t="shared" si="3"/>
        <v>0</v>
      </c>
    </row>
    <row r="124" spans="1:11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H124">
        <v>2</v>
      </c>
      <c r="J124">
        <v>12</v>
      </c>
      <c r="K124">
        <f t="shared" si="3"/>
        <v>14</v>
      </c>
    </row>
    <row r="125" spans="1:11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G125">
        <v>1</v>
      </c>
      <c r="H125">
        <v>1</v>
      </c>
      <c r="J125">
        <v>1</v>
      </c>
      <c r="K125">
        <f t="shared" si="3"/>
        <v>3</v>
      </c>
    </row>
    <row r="126" spans="1:11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J126">
        <v>1</v>
      </c>
      <c r="K126">
        <f t="shared" si="3"/>
        <v>1</v>
      </c>
    </row>
    <row r="127" spans="1:11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K127">
        <f t="shared" si="3"/>
        <v>0</v>
      </c>
    </row>
    <row r="128" spans="1:11" x14ac:dyDescent="0.35">
      <c r="A128" t="s">
        <v>564</v>
      </c>
      <c r="B128" t="s">
        <v>564</v>
      </c>
      <c r="E128" t="s">
        <v>564</v>
      </c>
      <c r="G128">
        <v>1</v>
      </c>
      <c r="K128">
        <f t="shared" si="3"/>
        <v>1</v>
      </c>
    </row>
    <row r="129" spans="1:11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F129">
        <v>1</v>
      </c>
      <c r="K129">
        <f t="shared" si="3"/>
        <v>1</v>
      </c>
    </row>
    <row r="130" spans="1:11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K130">
        <f t="shared" si="3"/>
        <v>0</v>
      </c>
    </row>
    <row r="131" spans="1:11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K131">
        <f t="shared" si="3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1166-B4AB-4032-97F7-0B64F520B314}">
  <dimension ref="A1:W133"/>
  <sheetViews>
    <sheetView workbookViewId="0">
      <pane xSplit="5" ySplit="3" topLeftCell="Q4" activePane="bottomRight" state="frozen"/>
      <selection pane="topRight" activeCell="F1" sqref="F1"/>
      <selection pane="bottomLeft" activeCell="A4" sqref="A4"/>
      <selection pane="bottomRight" activeCell="W6" sqref="W6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3.26953125" bestFit="1" customWidth="1"/>
    <col min="10" max="13" width="14.26953125" bestFit="1" customWidth="1"/>
    <col min="16" max="16" width="19.7265625" bestFit="1" customWidth="1"/>
    <col min="17" max="17" width="10.26953125" bestFit="1" customWidth="1"/>
  </cols>
  <sheetData>
    <row r="1" spans="1:23" x14ac:dyDescent="0.35">
      <c r="E1" t="s">
        <v>1</v>
      </c>
      <c r="F1" t="s">
        <v>344</v>
      </c>
      <c r="G1" t="s">
        <v>344</v>
      </c>
      <c r="H1" t="s">
        <v>344</v>
      </c>
      <c r="I1" t="s">
        <v>344</v>
      </c>
      <c r="J1" t="s">
        <v>344</v>
      </c>
      <c r="K1" t="s">
        <v>344</v>
      </c>
      <c r="L1" t="s">
        <v>344</v>
      </c>
      <c r="M1" t="s">
        <v>344</v>
      </c>
    </row>
    <row r="2" spans="1:23" x14ac:dyDescent="0.35">
      <c r="E2" t="s">
        <v>2</v>
      </c>
      <c r="F2" t="s">
        <v>345</v>
      </c>
      <c r="G2" t="s">
        <v>346</v>
      </c>
      <c r="H2" t="s">
        <v>347</v>
      </c>
      <c r="I2" t="s">
        <v>348</v>
      </c>
      <c r="J2" t="s">
        <v>349</v>
      </c>
      <c r="K2" t="s">
        <v>350</v>
      </c>
      <c r="L2" t="s">
        <v>351</v>
      </c>
      <c r="M2" t="s">
        <v>582</v>
      </c>
    </row>
    <row r="3" spans="1:23" x14ac:dyDescent="0.35">
      <c r="E3" t="s">
        <v>3</v>
      </c>
      <c r="F3" s="1">
        <v>42130</v>
      </c>
      <c r="G3" s="1">
        <v>42325</v>
      </c>
      <c r="H3" s="1">
        <v>42509</v>
      </c>
      <c r="I3" s="1">
        <v>42675</v>
      </c>
      <c r="J3" s="1">
        <v>42864</v>
      </c>
      <c r="K3" s="1">
        <v>42991</v>
      </c>
      <c r="L3" s="1">
        <v>44692</v>
      </c>
      <c r="M3" s="1">
        <v>44854</v>
      </c>
    </row>
    <row r="4" spans="1:23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</row>
    <row r="5" spans="1:23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N5" t="s">
        <v>603</v>
      </c>
      <c r="Q5" t="s">
        <v>604</v>
      </c>
      <c r="R5" s="5" t="s">
        <v>605</v>
      </c>
      <c r="U5" t="s">
        <v>609</v>
      </c>
      <c r="V5" t="str">
        <f>M1</f>
        <v>4AWOR000.34</v>
      </c>
      <c r="W5" t="s">
        <v>636</v>
      </c>
    </row>
    <row r="6" spans="1:23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F6">
        <v>5</v>
      </c>
      <c r="G6">
        <v>9</v>
      </c>
      <c r="H6">
        <v>5</v>
      </c>
      <c r="I6">
        <v>27</v>
      </c>
      <c r="J6">
        <v>4</v>
      </c>
      <c r="K6">
        <v>1</v>
      </c>
      <c r="L6">
        <v>3</v>
      </c>
      <c r="M6">
        <v>6</v>
      </c>
      <c r="N6">
        <f>SUM(F6:M6)</f>
        <v>60</v>
      </c>
      <c r="P6" t="s">
        <v>589</v>
      </c>
      <c r="Q6">
        <f>SUMIF($D$6:$D$131,P6,N$6:N$131)</f>
        <v>371</v>
      </c>
      <c r="R6">
        <f>Q6/Q$14</f>
        <v>0.42303306727480045</v>
      </c>
      <c r="T6" t="s">
        <v>589</v>
      </c>
      <c r="U6">
        <f>'TKR014.16'!O6</f>
        <v>0.297951582867784</v>
      </c>
      <c r="V6">
        <f>R6</f>
        <v>0.42303306727480045</v>
      </c>
      <c r="W6">
        <f>V6-U6</f>
        <v>0.12508148440701644</v>
      </c>
    </row>
    <row r="7" spans="1:23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N7">
        <f t="shared" ref="N7:N70" si="0">SUM(F7:M7)</f>
        <v>0</v>
      </c>
      <c r="P7" t="s">
        <v>597</v>
      </c>
      <c r="Q7">
        <f t="shared" ref="Q7:Q12" si="1">SUMIF($D$6:$D$131,P7,N$6:N$131)</f>
        <v>403</v>
      </c>
      <c r="R7">
        <f t="shared" ref="R7:R14" si="2">Q7/Q$14</f>
        <v>0.45952109464082097</v>
      </c>
      <c r="T7" t="s">
        <v>597</v>
      </c>
      <c r="U7">
        <f>'TKR014.16'!O7</f>
        <v>0.36126629422718809</v>
      </c>
      <c r="V7">
        <f t="shared" ref="V7:V12" si="3">R7</f>
        <v>0.45952109464082097</v>
      </c>
      <c r="W7">
        <f>V7-U7</f>
        <v>9.8254800413632881E-2</v>
      </c>
    </row>
    <row r="8" spans="1:23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G8">
        <v>6</v>
      </c>
      <c r="I8">
        <v>5</v>
      </c>
      <c r="N8">
        <f t="shared" si="0"/>
        <v>11</v>
      </c>
      <c r="P8" t="s">
        <v>607</v>
      </c>
      <c r="Q8">
        <f t="shared" si="1"/>
        <v>0</v>
      </c>
      <c r="R8">
        <f t="shared" si="2"/>
        <v>0</v>
      </c>
      <c r="T8" t="s">
        <v>607</v>
      </c>
      <c r="U8">
        <f>'TKR014.16'!O8</f>
        <v>0</v>
      </c>
      <c r="V8">
        <f t="shared" si="3"/>
        <v>0</v>
      </c>
      <c r="W8">
        <f t="shared" ref="W8:W12" si="4">V8-U8</f>
        <v>0</v>
      </c>
    </row>
    <row r="9" spans="1:23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G9">
        <v>1</v>
      </c>
      <c r="N9">
        <f t="shared" si="0"/>
        <v>1</v>
      </c>
      <c r="P9" t="s">
        <v>608</v>
      </c>
      <c r="Q9">
        <f t="shared" si="1"/>
        <v>0</v>
      </c>
      <c r="R9">
        <f t="shared" si="2"/>
        <v>0</v>
      </c>
      <c r="T9" t="s">
        <v>608</v>
      </c>
      <c r="U9">
        <f>'TKR014.16'!O9</f>
        <v>0</v>
      </c>
      <c r="V9">
        <f t="shared" si="3"/>
        <v>0</v>
      </c>
      <c r="W9">
        <f t="shared" si="4"/>
        <v>0</v>
      </c>
    </row>
    <row r="10" spans="1:23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N10">
        <f t="shared" si="0"/>
        <v>0</v>
      </c>
      <c r="P10" t="s">
        <v>592</v>
      </c>
      <c r="Q10">
        <f t="shared" si="1"/>
        <v>8</v>
      </c>
      <c r="R10">
        <f t="shared" si="2"/>
        <v>9.1220068415051314E-3</v>
      </c>
      <c r="T10" t="s">
        <v>592</v>
      </c>
      <c r="U10">
        <f>'TKR014.16'!O10</f>
        <v>3.3519553072625698E-2</v>
      </c>
      <c r="V10">
        <f t="shared" si="3"/>
        <v>9.1220068415051314E-3</v>
      </c>
      <c r="W10">
        <f t="shared" si="4"/>
        <v>-2.4397546231120566E-2</v>
      </c>
    </row>
    <row r="11" spans="1:23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N11">
        <f t="shared" si="0"/>
        <v>0</v>
      </c>
      <c r="P11" t="s">
        <v>594</v>
      </c>
      <c r="Q11">
        <f t="shared" si="1"/>
        <v>77</v>
      </c>
      <c r="R11">
        <f t="shared" si="2"/>
        <v>8.7799315849486886E-2</v>
      </c>
      <c r="T11" t="s">
        <v>594</v>
      </c>
      <c r="U11">
        <f>'TKR014.16'!O11</f>
        <v>0.2532588454376164</v>
      </c>
      <c r="V11">
        <f t="shared" si="3"/>
        <v>8.7799315849486886E-2</v>
      </c>
      <c r="W11">
        <f t="shared" si="4"/>
        <v>-0.16545952958812951</v>
      </c>
    </row>
    <row r="12" spans="1:23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N12">
        <f t="shared" si="0"/>
        <v>0</v>
      </c>
      <c r="P12" t="s">
        <v>593</v>
      </c>
      <c r="Q12">
        <f t="shared" si="1"/>
        <v>18</v>
      </c>
      <c r="R12">
        <f t="shared" si="2"/>
        <v>2.0524515393386546E-2</v>
      </c>
      <c r="T12" t="s">
        <v>593</v>
      </c>
      <c r="U12">
        <f>'TKR014.16'!O12</f>
        <v>5.4003724394785846E-2</v>
      </c>
      <c r="V12">
        <f t="shared" si="3"/>
        <v>2.0524515393386546E-2</v>
      </c>
      <c r="W12">
        <f t="shared" si="4"/>
        <v>-3.34792090013993E-2</v>
      </c>
    </row>
    <row r="13" spans="1:23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N13">
        <f t="shared" si="0"/>
        <v>0</v>
      </c>
    </row>
    <row r="14" spans="1:23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F14">
        <v>1</v>
      </c>
      <c r="G14">
        <v>1</v>
      </c>
      <c r="J14">
        <v>6</v>
      </c>
      <c r="K14">
        <v>1</v>
      </c>
      <c r="N14">
        <f t="shared" si="0"/>
        <v>9</v>
      </c>
      <c r="P14" t="s">
        <v>602</v>
      </c>
      <c r="Q14">
        <f>SUM(Q6:Q12)</f>
        <v>877</v>
      </c>
      <c r="R14">
        <f t="shared" si="2"/>
        <v>1</v>
      </c>
    </row>
    <row r="15" spans="1:23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N15">
        <f t="shared" si="0"/>
        <v>0</v>
      </c>
    </row>
    <row r="16" spans="1:23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N16">
        <f t="shared" si="0"/>
        <v>0</v>
      </c>
    </row>
    <row r="17" spans="1:14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N17">
        <f t="shared" si="0"/>
        <v>0</v>
      </c>
    </row>
    <row r="18" spans="1:14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N18">
        <f t="shared" si="0"/>
        <v>0</v>
      </c>
    </row>
    <row r="19" spans="1:14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17</v>
      </c>
      <c r="G19">
        <v>2</v>
      </c>
      <c r="H19">
        <v>4</v>
      </c>
      <c r="I19">
        <v>1</v>
      </c>
      <c r="J19">
        <v>3</v>
      </c>
      <c r="K19">
        <v>5</v>
      </c>
      <c r="N19">
        <f t="shared" si="0"/>
        <v>32</v>
      </c>
    </row>
    <row r="20" spans="1:14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F20">
        <v>7</v>
      </c>
      <c r="H20">
        <v>2</v>
      </c>
      <c r="I20">
        <v>2</v>
      </c>
      <c r="J20">
        <v>20</v>
      </c>
      <c r="K20">
        <v>5</v>
      </c>
      <c r="L20">
        <v>7</v>
      </c>
      <c r="M20">
        <v>5</v>
      </c>
      <c r="N20">
        <f t="shared" si="0"/>
        <v>48</v>
      </c>
    </row>
    <row r="21" spans="1:14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N21">
        <f t="shared" si="0"/>
        <v>0</v>
      </c>
    </row>
    <row r="22" spans="1:14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N22">
        <f t="shared" si="0"/>
        <v>0</v>
      </c>
    </row>
    <row r="23" spans="1:14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N23">
        <f t="shared" si="0"/>
        <v>0</v>
      </c>
    </row>
    <row r="24" spans="1:14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N24">
        <f t="shared" si="0"/>
        <v>0</v>
      </c>
    </row>
    <row r="25" spans="1:14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N25">
        <f t="shared" si="0"/>
        <v>0</v>
      </c>
    </row>
    <row r="26" spans="1:14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N26">
        <f t="shared" si="0"/>
        <v>0</v>
      </c>
    </row>
    <row r="27" spans="1:14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I27">
        <v>2</v>
      </c>
      <c r="N27">
        <f t="shared" si="0"/>
        <v>2</v>
      </c>
    </row>
    <row r="28" spans="1:14" x14ac:dyDescent="0.35">
      <c r="A28" t="s">
        <v>564</v>
      </c>
      <c r="B28" t="s">
        <v>462</v>
      </c>
      <c r="D28" t="s">
        <v>597</v>
      </c>
      <c r="E28" t="s">
        <v>400</v>
      </c>
      <c r="N28">
        <f t="shared" si="0"/>
        <v>0</v>
      </c>
    </row>
    <row r="29" spans="1:14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F29">
        <v>6</v>
      </c>
      <c r="G29">
        <v>23</v>
      </c>
      <c r="H29">
        <v>8</v>
      </c>
      <c r="I29">
        <v>7</v>
      </c>
      <c r="J29">
        <v>20</v>
      </c>
      <c r="K29">
        <v>50</v>
      </c>
      <c r="L29">
        <v>30</v>
      </c>
      <c r="M29">
        <v>35</v>
      </c>
      <c r="N29">
        <f t="shared" si="0"/>
        <v>179</v>
      </c>
    </row>
    <row r="30" spans="1:14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G30">
        <v>15</v>
      </c>
      <c r="H30">
        <v>1</v>
      </c>
      <c r="I30">
        <v>15</v>
      </c>
      <c r="K30">
        <v>11</v>
      </c>
      <c r="L30">
        <v>3</v>
      </c>
      <c r="M30">
        <v>10</v>
      </c>
      <c r="N30">
        <f t="shared" si="0"/>
        <v>55</v>
      </c>
    </row>
    <row r="31" spans="1:14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49</v>
      </c>
      <c r="G31">
        <v>15</v>
      </c>
      <c r="H31">
        <v>32</v>
      </c>
      <c r="I31">
        <v>18</v>
      </c>
      <c r="J31">
        <v>14</v>
      </c>
      <c r="K31">
        <v>12</v>
      </c>
      <c r="L31">
        <v>42</v>
      </c>
      <c r="M31">
        <v>13</v>
      </c>
      <c r="N31">
        <f t="shared" si="0"/>
        <v>195</v>
      </c>
    </row>
    <row r="32" spans="1:14" x14ac:dyDescent="0.35">
      <c r="A32" t="s">
        <v>424</v>
      </c>
      <c r="B32" t="s">
        <v>424</v>
      </c>
      <c r="D32" t="s">
        <v>589</v>
      </c>
      <c r="E32" t="s">
        <v>404</v>
      </c>
      <c r="N32">
        <f t="shared" si="0"/>
        <v>0</v>
      </c>
    </row>
    <row r="33" spans="1:14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N33">
        <f t="shared" si="0"/>
        <v>0</v>
      </c>
    </row>
    <row r="34" spans="1:14" x14ac:dyDescent="0.35">
      <c r="A34" t="s">
        <v>409</v>
      </c>
      <c r="B34" t="s">
        <v>409</v>
      </c>
      <c r="E34" t="s">
        <v>409</v>
      </c>
      <c r="N34">
        <f t="shared" si="0"/>
        <v>0</v>
      </c>
    </row>
    <row r="35" spans="1:14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N35">
        <f t="shared" si="0"/>
        <v>0</v>
      </c>
    </row>
    <row r="36" spans="1:14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N36">
        <f t="shared" si="0"/>
        <v>0</v>
      </c>
    </row>
    <row r="37" spans="1:14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N37">
        <f t="shared" si="0"/>
        <v>0</v>
      </c>
    </row>
    <row r="38" spans="1:14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N38">
        <f t="shared" si="0"/>
        <v>0</v>
      </c>
    </row>
    <row r="39" spans="1:14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N39">
        <f t="shared" si="0"/>
        <v>0</v>
      </c>
    </row>
    <row r="40" spans="1:14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N40">
        <f t="shared" si="0"/>
        <v>0</v>
      </c>
    </row>
    <row r="41" spans="1:14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J41">
        <v>1</v>
      </c>
      <c r="N41">
        <f t="shared" si="0"/>
        <v>1</v>
      </c>
    </row>
    <row r="42" spans="1:14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N42">
        <f t="shared" si="0"/>
        <v>0</v>
      </c>
    </row>
    <row r="43" spans="1:14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L43">
        <v>1</v>
      </c>
      <c r="N43">
        <f t="shared" si="0"/>
        <v>1</v>
      </c>
    </row>
    <row r="44" spans="1:14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N44">
        <f t="shared" si="0"/>
        <v>0</v>
      </c>
    </row>
    <row r="45" spans="1:14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N45">
        <f t="shared" si="0"/>
        <v>0</v>
      </c>
    </row>
    <row r="46" spans="1:14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N46">
        <f t="shared" si="0"/>
        <v>0</v>
      </c>
    </row>
    <row r="47" spans="1:14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1</v>
      </c>
      <c r="G47">
        <v>2</v>
      </c>
      <c r="K47">
        <v>1</v>
      </c>
      <c r="N47">
        <f t="shared" si="0"/>
        <v>4</v>
      </c>
    </row>
    <row r="48" spans="1:14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N48">
        <f t="shared" si="0"/>
        <v>0</v>
      </c>
    </row>
    <row r="49" spans="1:14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N49">
        <f t="shared" si="0"/>
        <v>0</v>
      </c>
    </row>
    <row r="50" spans="1:14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J50">
        <v>1</v>
      </c>
      <c r="N50">
        <f t="shared" si="0"/>
        <v>1</v>
      </c>
    </row>
    <row r="51" spans="1:14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N51">
        <f t="shared" si="0"/>
        <v>0</v>
      </c>
    </row>
    <row r="52" spans="1:14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N52">
        <f t="shared" si="0"/>
        <v>0</v>
      </c>
    </row>
    <row r="53" spans="1:14" x14ac:dyDescent="0.35">
      <c r="A53" t="s">
        <v>438</v>
      </c>
      <c r="B53" t="s">
        <v>438</v>
      </c>
      <c r="D53" t="s">
        <v>589</v>
      </c>
      <c r="E53" t="s">
        <v>438</v>
      </c>
      <c r="N53">
        <f t="shared" si="0"/>
        <v>0</v>
      </c>
    </row>
    <row r="54" spans="1:14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N54">
        <f t="shared" si="0"/>
        <v>0</v>
      </c>
    </row>
    <row r="55" spans="1:14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I55">
        <v>1</v>
      </c>
      <c r="N55">
        <f t="shared" si="0"/>
        <v>1</v>
      </c>
    </row>
    <row r="56" spans="1:14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I56">
        <v>1</v>
      </c>
      <c r="N56">
        <f t="shared" si="0"/>
        <v>1</v>
      </c>
    </row>
    <row r="57" spans="1:14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N57">
        <f t="shared" si="0"/>
        <v>0</v>
      </c>
    </row>
    <row r="58" spans="1:14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N58">
        <f t="shared" si="0"/>
        <v>0</v>
      </c>
    </row>
    <row r="59" spans="1:14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N59">
        <f t="shared" si="0"/>
        <v>0</v>
      </c>
    </row>
    <row r="60" spans="1:14" x14ac:dyDescent="0.35">
      <c r="A60" t="s">
        <v>518</v>
      </c>
      <c r="B60" t="s">
        <v>518</v>
      </c>
      <c r="D60" t="s">
        <v>592</v>
      </c>
      <c r="E60" t="s">
        <v>449</v>
      </c>
      <c r="N60">
        <f t="shared" si="0"/>
        <v>0</v>
      </c>
    </row>
    <row r="61" spans="1:14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K61">
        <v>2</v>
      </c>
      <c r="N61">
        <f t="shared" si="0"/>
        <v>2</v>
      </c>
    </row>
    <row r="62" spans="1:14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G62">
        <v>2</v>
      </c>
      <c r="K62">
        <v>1</v>
      </c>
      <c r="L62">
        <v>1</v>
      </c>
      <c r="N62">
        <f t="shared" si="0"/>
        <v>4</v>
      </c>
    </row>
    <row r="63" spans="1:14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F63">
        <v>2</v>
      </c>
      <c r="N63">
        <f t="shared" si="0"/>
        <v>2</v>
      </c>
    </row>
    <row r="64" spans="1:14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N64">
        <f t="shared" si="0"/>
        <v>0</v>
      </c>
    </row>
    <row r="65" spans="1:14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G65">
        <v>4</v>
      </c>
      <c r="N65">
        <f t="shared" si="0"/>
        <v>4</v>
      </c>
    </row>
    <row r="66" spans="1:14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N66">
        <f t="shared" si="0"/>
        <v>0</v>
      </c>
    </row>
    <row r="67" spans="1:14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F67">
        <v>8</v>
      </c>
      <c r="G67">
        <v>1</v>
      </c>
      <c r="I67">
        <v>3</v>
      </c>
      <c r="J67">
        <v>6</v>
      </c>
      <c r="K67">
        <v>9</v>
      </c>
      <c r="L67">
        <v>2</v>
      </c>
      <c r="M67">
        <v>3</v>
      </c>
      <c r="N67">
        <f t="shared" si="0"/>
        <v>32</v>
      </c>
    </row>
    <row r="68" spans="1:14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1</v>
      </c>
      <c r="G68">
        <v>3</v>
      </c>
      <c r="H68">
        <v>4</v>
      </c>
      <c r="I68">
        <v>2</v>
      </c>
      <c r="J68">
        <v>9</v>
      </c>
      <c r="K68">
        <v>3</v>
      </c>
      <c r="L68">
        <v>7</v>
      </c>
      <c r="M68">
        <v>2</v>
      </c>
      <c r="N68">
        <f t="shared" si="0"/>
        <v>31</v>
      </c>
    </row>
    <row r="69" spans="1:14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N69">
        <f t="shared" si="0"/>
        <v>0</v>
      </c>
    </row>
    <row r="70" spans="1:14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N70">
        <f t="shared" si="0"/>
        <v>0</v>
      </c>
    </row>
    <row r="71" spans="1:14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N71">
        <f t="shared" ref="N71:N131" si="5">SUM(F71:M71)</f>
        <v>0</v>
      </c>
    </row>
    <row r="72" spans="1:14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N72">
        <f t="shared" si="5"/>
        <v>0</v>
      </c>
    </row>
    <row r="73" spans="1:14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N73">
        <f t="shared" si="5"/>
        <v>0</v>
      </c>
    </row>
    <row r="74" spans="1:14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N74">
        <f t="shared" si="5"/>
        <v>0</v>
      </c>
    </row>
    <row r="75" spans="1:14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N75">
        <f t="shared" si="5"/>
        <v>0</v>
      </c>
    </row>
    <row r="76" spans="1:14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N76">
        <f t="shared" si="5"/>
        <v>0</v>
      </c>
    </row>
    <row r="77" spans="1:14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L77">
        <v>1</v>
      </c>
      <c r="N77">
        <f t="shared" si="5"/>
        <v>1</v>
      </c>
    </row>
    <row r="78" spans="1:14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N78">
        <f t="shared" si="5"/>
        <v>0</v>
      </c>
    </row>
    <row r="79" spans="1:14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N79">
        <f t="shared" si="5"/>
        <v>0</v>
      </c>
    </row>
    <row r="80" spans="1:14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I80">
        <v>4</v>
      </c>
      <c r="N80">
        <f t="shared" si="5"/>
        <v>4</v>
      </c>
    </row>
    <row r="81" spans="1:14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G81">
        <v>2</v>
      </c>
      <c r="N81">
        <f t="shared" si="5"/>
        <v>2</v>
      </c>
    </row>
    <row r="82" spans="1:14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N82">
        <f t="shared" si="5"/>
        <v>0</v>
      </c>
    </row>
    <row r="83" spans="1:14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M83">
        <v>1</v>
      </c>
      <c r="N83">
        <f t="shared" si="5"/>
        <v>1</v>
      </c>
    </row>
    <row r="84" spans="1:14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F84">
        <v>2</v>
      </c>
      <c r="G84">
        <v>10</v>
      </c>
      <c r="I84">
        <v>1</v>
      </c>
      <c r="J84">
        <v>1</v>
      </c>
      <c r="K84">
        <v>5</v>
      </c>
      <c r="L84">
        <v>1</v>
      </c>
      <c r="M84">
        <v>7</v>
      </c>
      <c r="N84">
        <f t="shared" si="5"/>
        <v>27</v>
      </c>
    </row>
    <row r="85" spans="1:14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N85">
        <f t="shared" si="5"/>
        <v>0</v>
      </c>
    </row>
    <row r="86" spans="1:14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N86">
        <f t="shared" si="5"/>
        <v>0</v>
      </c>
    </row>
    <row r="87" spans="1:14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f t="shared" si="5"/>
        <v>0</v>
      </c>
    </row>
    <row r="88" spans="1:14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I88">
        <v>2</v>
      </c>
      <c r="N88">
        <f t="shared" si="5"/>
        <v>2</v>
      </c>
    </row>
    <row r="89" spans="1:14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N89">
        <f t="shared" si="5"/>
        <v>0</v>
      </c>
    </row>
    <row r="90" spans="1:14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I90">
        <v>1</v>
      </c>
      <c r="N90">
        <f t="shared" si="5"/>
        <v>1</v>
      </c>
    </row>
    <row r="91" spans="1:14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N91">
        <f t="shared" si="5"/>
        <v>0</v>
      </c>
    </row>
    <row r="92" spans="1:14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4</v>
      </c>
      <c r="J92">
        <v>4</v>
      </c>
      <c r="L92">
        <v>1</v>
      </c>
      <c r="M92">
        <v>1</v>
      </c>
      <c r="N92">
        <f t="shared" si="5"/>
        <v>10</v>
      </c>
    </row>
    <row r="93" spans="1:14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G93">
        <v>3</v>
      </c>
      <c r="H93">
        <v>2</v>
      </c>
      <c r="I93">
        <v>3</v>
      </c>
      <c r="J93">
        <v>1</v>
      </c>
      <c r="M93">
        <v>1</v>
      </c>
      <c r="N93">
        <f t="shared" si="5"/>
        <v>10</v>
      </c>
    </row>
    <row r="94" spans="1:14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N94">
        <f t="shared" si="5"/>
        <v>0</v>
      </c>
    </row>
    <row r="95" spans="1:14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N95">
        <f t="shared" si="5"/>
        <v>0</v>
      </c>
    </row>
    <row r="96" spans="1:14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N96">
        <f t="shared" si="5"/>
        <v>0</v>
      </c>
    </row>
    <row r="97" spans="1:14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M97">
        <v>1</v>
      </c>
      <c r="N97">
        <f t="shared" si="5"/>
        <v>1</v>
      </c>
    </row>
    <row r="98" spans="1:14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N98">
        <f t="shared" si="5"/>
        <v>0</v>
      </c>
    </row>
    <row r="99" spans="1:14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N99">
        <f t="shared" si="5"/>
        <v>0</v>
      </c>
    </row>
    <row r="100" spans="1:14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K100">
        <v>2</v>
      </c>
      <c r="L100">
        <v>2</v>
      </c>
      <c r="N100">
        <f t="shared" si="5"/>
        <v>4</v>
      </c>
    </row>
    <row r="101" spans="1:14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N101">
        <f t="shared" si="5"/>
        <v>0</v>
      </c>
    </row>
    <row r="102" spans="1:14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N102">
        <f t="shared" si="5"/>
        <v>0</v>
      </c>
    </row>
    <row r="103" spans="1:14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N103">
        <f t="shared" si="5"/>
        <v>0</v>
      </c>
    </row>
    <row r="104" spans="1:14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N104">
        <f t="shared" si="5"/>
        <v>0</v>
      </c>
    </row>
    <row r="105" spans="1:14" x14ac:dyDescent="0.35">
      <c r="A105" t="s">
        <v>518</v>
      </c>
      <c r="B105" t="s">
        <v>518</v>
      </c>
      <c r="E105" t="s">
        <v>518</v>
      </c>
      <c r="G105">
        <v>1</v>
      </c>
      <c r="I105">
        <v>1</v>
      </c>
      <c r="N105">
        <f t="shared" si="5"/>
        <v>2</v>
      </c>
    </row>
    <row r="106" spans="1:14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N106">
        <f t="shared" si="5"/>
        <v>0</v>
      </c>
    </row>
    <row r="107" spans="1:14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G107">
        <v>1</v>
      </c>
      <c r="N107">
        <f t="shared" si="5"/>
        <v>1</v>
      </c>
    </row>
    <row r="108" spans="1:14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G108">
        <v>1</v>
      </c>
      <c r="N108">
        <f t="shared" si="5"/>
        <v>1</v>
      </c>
    </row>
    <row r="109" spans="1:14" x14ac:dyDescent="0.35">
      <c r="A109" t="s">
        <v>564</v>
      </c>
      <c r="B109" t="s">
        <v>564</v>
      </c>
      <c r="D109" t="s">
        <v>594</v>
      </c>
      <c r="E109" t="s">
        <v>528</v>
      </c>
      <c r="N109">
        <f t="shared" si="5"/>
        <v>0</v>
      </c>
    </row>
    <row r="110" spans="1:14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N110">
        <f t="shared" si="5"/>
        <v>0</v>
      </c>
    </row>
    <row r="111" spans="1:14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F111">
        <v>1</v>
      </c>
      <c r="G111">
        <v>2</v>
      </c>
      <c r="J111">
        <v>1</v>
      </c>
      <c r="M111">
        <v>6</v>
      </c>
      <c r="N111">
        <f t="shared" si="5"/>
        <v>10</v>
      </c>
    </row>
    <row r="112" spans="1:14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N112">
        <f t="shared" si="5"/>
        <v>0</v>
      </c>
    </row>
    <row r="113" spans="1:14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N113">
        <f t="shared" si="5"/>
        <v>0</v>
      </c>
    </row>
    <row r="114" spans="1:14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N114">
        <f t="shared" si="5"/>
        <v>0</v>
      </c>
    </row>
    <row r="115" spans="1:14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N115">
        <f t="shared" si="5"/>
        <v>0</v>
      </c>
    </row>
    <row r="116" spans="1:14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N116">
        <f t="shared" si="5"/>
        <v>0</v>
      </c>
    </row>
    <row r="117" spans="1:14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1</v>
      </c>
      <c r="N117">
        <f t="shared" si="5"/>
        <v>1</v>
      </c>
    </row>
    <row r="118" spans="1:14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F118">
        <v>7</v>
      </c>
      <c r="G118">
        <v>4</v>
      </c>
      <c r="H118">
        <v>43</v>
      </c>
      <c r="I118">
        <v>11</v>
      </c>
      <c r="J118">
        <v>10</v>
      </c>
      <c r="L118">
        <v>8</v>
      </c>
      <c r="M118">
        <v>16</v>
      </c>
      <c r="N118">
        <f t="shared" si="5"/>
        <v>99</v>
      </c>
    </row>
    <row r="119" spans="1:14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N119">
        <f t="shared" si="5"/>
        <v>0</v>
      </c>
    </row>
    <row r="120" spans="1:14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F120">
        <v>1</v>
      </c>
      <c r="G120">
        <v>2</v>
      </c>
      <c r="H120">
        <v>5</v>
      </c>
      <c r="I120">
        <v>2</v>
      </c>
      <c r="J120">
        <v>8</v>
      </c>
      <c r="K120">
        <v>1</v>
      </c>
      <c r="M120">
        <v>1</v>
      </c>
      <c r="N120">
        <f t="shared" si="5"/>
        <v>20</v>
      </c>
    </row>
    <row r="121" spans="1:14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N121">
        <f t="shared" si="5"/>
        <v>0</v>
      </c>
    </row>
    <row r="122" spans="1:14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K122">
        <v>1</v>
      </c>
      <c r="N122">
        <f t="shared" si="5"/>
        <v>1</v>
      </c>
    </row>
    <row r="123" spans="1:14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N123">
        <f t="shared" si="5"/>
        <v>0</v>
      </c>
    </row>
    <row r="124" spans="1:14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N124">
        <f t="shared" si="5"/>
        <v>0</v>
      </c>
    </row>
    <row r="125" spans="1:14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N125">
        <f t="shared" si="5"/>
        <v>0</v>
      </c>
    </row>
    <row r="126" spans="1:14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I126">
        <v>1</v>
      </c>
      <c r="J126">
        <v>1</v>
      </c>
      <c r="N126">
        <f t="shared" si="5"/>
        <v>2</v>
      </c>
    </row>
    <row r="127" spans="1:14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M127">
        <v>1</v>
      </c>
      <c r="N127">
        <f t="shared" si="5"/>
        <v>1</v>
      </c>
    </row>
    <row r="128" spans="1:14" x14ac:dyDescent="0.35">
      <c r="A128" t="s">
        <v>564</v>
      </c>
      <c r="B128" t="s">
        <v>564</v>
      </c>
      <c r="E128" t="s">
        <v>564</v>
      </c>
      <c r="F128">
        <v>1</v>
      </c>
      <c r="N128">
        <f t="shared" si="5"/>
        <v>1</v>
      </c>
    </row>
    <row r="129" spans="1:14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L129">
        <v>1</v>
      </c>
      <c r="M129">
        <v>1</v>
      </c>
      <c r="N129">
        <f t="shared" si="5"/>
        <v>2</v>
      </c>
    </row>
    <row r="130" spans="1:14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N130">
        <f t="shared" si="5"/>
        <v>0</v>
      </c>
    </row>
    <row r="131" spans="1:14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N131">
        <f t="shared" si="5"/>
        <v>0</v>
      </c>
    </row>
    <row r="133" spans="1:14" x14ac:dyDescent="0.35">
      <c r="M133" t="s">
        <v>602</v>
      </c>
      <c r="N133">
        <f>SUM(N6:N131)</f>
        <v>880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30EB3-C4B2-4176-8730-6C38E56AD92E}">
  <dimension ref="A1:X131"/>
  <sheetViews>
    <sheetView workbookViewId="0">
      <pane xSplit="5" ySplit="5" topLeftCell="S6" activePane="bottomRight" state="frozen"/>
      <selection pane="topRight" activeCell="F1" sqref="F1"/>
      <selection pane="bottomLeft" activeCell="A6" sqref="A6"/>
      <selection pane="bottomRight" activeCell="X6" sqref="X6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6" width="11.7265625" bestFit="1" customWidth="1"/>
    <col min="7" max="10" width="12" bestFit="1" customWidth="1"/>
    <col min="11" max="14" width="13.08984375" bestFit="1" customWidth="1"/>
  </cols>
  <sheetData>
    <row r="1" spans="1:24" x14ac:dyDescent="0.35">
      <c r="E1" t="s">
        <v>1</v>
      </c>
      <c r="F1" t="s">
        <v>296</v>
      </c>
      <c r="G1" t="s">
        <v>296</v>
      </c>
      <c r="H1" t="s">
        <v>296</v>
      </c>
      <c r="I1" t="s">
        <v>296</v>
      </c>
      <c r="J1" t="s">
        <v>296</v>
      </c>
      <c r="K1" t="s">
        <v>296</v>
      </c>
      <c r="L1" t="s">
        <v>296</v>
      </c>
      <c r="M1" t="s">
        <v>296</v>
      </c>
      <c r="N1" t="s">
        <v>296</v>
      </c>
    </row>
    <row r="2" spans="1:24" x14ac:dyDescent="0.35">
      <c r="E2" t="s">
        <v>2</v>
      </c>
      <c r="F2" t="s">
        <v>297</v>
      </c>
      <c r="G2" t="s">
        <v>298</v>
      </c>
      <c r="H2" t="s">
        <v>299</v>
      </c>
      <c r="I2" t="s">
        <v>300</v>
      </c>
      <c r="J2" t="s">
        <v>301</v>
      </c>
      <c r="K2" t="s">
        <v>302</v>
      </c>
      <c r="L2" t="s">
        <v>303</v>
      </c>
      <c r="M2" t="s">
        <v>304</v>
      </c>
      <c r="N2" t="s">
        <v>581</v>
      </c>
    </row>
    <row r="3" spans="1:24" x14ac:dyDescent="0.35">
      <c r="E3" t="s">
        <v>3</v>
      </c>
      <c r="F3" s="1">
        <v>39714</v>
      </c>
      <c r="G3" s="1">
        <v>42130</v>
      </c>
      <c r="H3" s="1">
        <v>42325</v>
      </c>
      <c r="I3" s="1">
        <v>42509</v>
      </c>
      <c r="J3" s="1">
        <v>42682</v>
      </c>
      <c r="K3" s="1">
        <v>42894</v>
      </c>
      <c r="L3" s="1">
        <v>43041</v>
      </c>
      <c r="M3" s="1">
        <v>44692</v>
      </c>
      <c r="N3" s="1">
        <v>44854</v>
      </c>
    </row>
    <row r="4" spans="1:24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</row>
    <row r="5" spans="1:24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O5" t="s">
        <v>603</v>
      </c>
      <c r="R5" t="s">
        <v>604</v>
      </c>
      <c r="S5" s="5" t="s">
        <v>605</v>
      </c>
      <c r="V5" t="s">
        <v>609</v>
      </c>
      <c r="W5" t="str">
        <f>N1</f>
        <v>4ATKR000.69</v>
      </c>
      <c r="X5" t="s">
        <v>636</v>
      </c>
    </row>
    <row r="6" spans="1:24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G6">
        <v>3</v>
      </c>
      <c r="I6">
        <v>1</v>
      </c>
      <c r="J6">
        <v>2</v>
      </c>
      <c r="K6">
        <v>1</v>
      </c>
      <c r="M6">
        <v>1</v>
      </c>
      <c r="N6">
        <v>2</v>
      </c>
      <c r="O6">
        <f>SUM(F6:N6)</f>
        <v>10</v>
      </c>
      <c r="Q6" t="s">
        <v>589</v>
      </c>
      <c r="R6">
        <f>SUMIF($D$6:$D$131,Q6,O$6:O$131)</f>
        <v>489</v>
      </c>
      <c r="S6">
        <f>R6/R$14</f>
        <v>0.49195171026156942</v>
      </c>
      <c r="U6" t="s">
        <v>589</v>
      </c>
      <c r="V6">
        <f>'TKR014.16'!O6</f>
        <v>0.297951582867784</v>
      </c>
      <c r="W6">
        <f>S6</f>
        <v>0.49195171026156942</v>
      </c>
      <c r="X6">
        <f>W6-V6</f>
        <v>0.19400012739378542</v>
      </c>
    </row>
    <row r="7" spans="1:24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O7">
        <f t="shared" ref="O7:O70" si="0">SUM(F7:N7)</f>
        <v>0</v>
      </c>
      <c r="Q7" t="s">
        <v>597</v>
      </c>
      <c r="R7">
        <f t="shared" ref="R7:R12" si="1">SUMIF($D$6:$D$131,Q7,O$6:O$131)</f>
        <v>274</v>
      </c>
      <c r="S7">
        <f t="shared" ref="S7:S14" si="2">R7/R$14</f>
        <v>0.27565392354124746</v>
      </c>
      <c r="U7" t="s">
        <v>597</v>
      </c>
      <c r="V7">
        <f>'TKR014.16'!O7</f>
        <v>0.36126629422718809</v>
      </c>
      <c r="W7">
        <f t="shared" ref="W7:W12" si="3">S7</f>
        <v>0.27565392354124746</v>
      </c>
      <c r="X7">
        <f t="shared" ref="X7:X12" si="4">W7-V7</f>
        <v>-8.5612370685940631E-2</v>
      </c>
    </row>
    <row r="8" spans="1:24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J8">
        <v>33</v>
      </c>
      <c r="O8">
        <f t="shared" si="0"/>
        <v>33</v>
      </c>
      <c r="Q8" t="s">
        <v>607</v>
      </c>
      <c r="R8">
        <f t="shared" si="1"/>
        <v>0</v>
      </c>
      <c r="S8">
        <f t="shared" si="2"/>
        <v>0</v>
      </c>
      <c r="U8" t="s">
        <v>607</v>
      </c>
      <c r="V8">
        <f>'TKR014.16'!O8</f>
        <v>0</v>
      </c>
      <c r="W8">
        <f t="shared" si="3"/>
        <v>0</v>
      </c>
      <c r="X8">
        <f t="shared" si="4"/>
        <v>0</v>
      </c>
    </row>
    <row r="9" spans="1:24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O9">
        <f t="shared" si="0"/>
        <v>0</v>
      </c>
      <c r="Q9" t="s">
        <v>608</v>
      </c>
      <c r="R9">
        <f t="shared" si="1"/>
        <v>0</v>
      </c>
      <c r="S9">
        <f t="shared" si="2"/>
        <v>0</v>
      </c>
      <c r="U9" t="s">
        <v>608</v>
      </c>
      <c r="V9">
        <f>'TKR014.16'!O9</f>
        <v>0</v>
      </c>
      <c r="W9">
        <f t="shared" si="3"/>
        <v>0</v>
      </c>
      <c r="X9">
        <f t="shared" si="4"/>
        <v>0</v>
      </c>
    </row>
    <row r="10" spans="1:24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O10">
        <f t="shared" si="0"/>
        <v>0</v>
      </c>
      <c r="Q10" t="s">
        <v>592</v>
      </c>
      <c r="R10">
        <f t="shared" si="1"/>
        <v>15</v>
      </c>
      <c r="S10">
        <f t="shared" si="2"/>
        <v>1.5090543259557344E-2</v>
      </c>
      <c r="U10" t="s">
        <v>592</v>
      </c>
      <c r="V10">
        <f>'TKR014.16'!O10</f>
        <v>3.3519553072625698E-2</v>
      </c>
      <c r="W10">
        <f t="shared" si="3"/>
        <v>1.5090543259557344E-2</v>
      </c>
      <c r="X10">
        <f t="shared" si="4"/>
        <v>-1.8429009813068352E-2</v>
      </c>
    </row>
    <row r="11" spans="1:24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O11">
        <f t="shared" si="0"/>
        <v>0</v>
      </c>
      <c r="Q11" t="s">
        <v>594</v>
      </c>
      <c r="R11">
        <f t="shared" si="1"/>
        <v>181</v>
      </c>
      <c r="S11">
        <f t="shared" si="2"/>
        <v>0.18209255533199195</v>
      </c>
      <c r="U11" t="s">
        <v>594</v>
      </c>
      <c r="V11">
        <f>'TKR014.16'!O11</f>
        <v>0.2532588454376164</v>
      </c>
      <c r="W11">
        <f t="shared" si="3"/>
        <v>0.18209255533199195</v>
      </c>
      <c r="X11">
        <f t="shared" si="4"/>
        <v>-7.1166290105624447E-2</v>
      </c>
    </row>
    <row r="12" spans="1:24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F12">
        <v>1</v>
      </c>
      <c r="H12">
        <v>1</v>
      </c>
      <c r="L12">
        <v>1</v>
      </c>
      <c r="O12">
        <f t="shared" si="0"/>
        <v>3</v>
      </c>
      <c r="Q12" t="s">
        <v>593</v>
      </c>
      <c r="R12">
        <f t="shared" si="1"/>
        <v>35</v>
      </c>
      <c r="S12">
        <f t="shared" si="2"/>
        <v>3.5211267605633804E-2</v>
      </c>
      <c r="U12" t="s">
        <v>593</v>
      </c>
      <c r="V12">
        <f>'TKR014.16'!O12</f>
        <v>5.4003724394785846E-2</v>
      </c>
      <c r="W12">
        <f t="shared" si="3"/>
        <v>3.5211267605633804E-2</v>
      </c>
      <c r="X12">
        <f t="shared" si="4"/>
        <v>-1.8792456789152041E-2</v>
      </c>
    </row>
    <row r="13" spans="1:24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O13">
        <f t="shared" si="0"/>
        <v>0</v>
      </c>
    </row>
    <row r="14" spans="1:24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G14">
        <v>1</v>
      </c>
      <c r="I14">
        <v>8</v>
      </c>
      <c r="K14">
        <v>3</v>
      </c>
      <c r="L14">
        <v>3</v>
      </c>
      <c r="M14">
        <v>4</v>
      </c>
      <c r="O14">
        <f t="shared" si="0"/>
        <v>19</v>
      </c>
      <c r="Q14" t="s">
        <v>602</v>
      </c>
      <c r="R14">
        <f>SUM(R6:R12)</f>
        <v>994</v>
      </c>
      <c r="S14">
        <f t="shared" si="2"/>
        <v>1</v>
      </c>
    </row>
    <row r="15" spans="1:24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O15">
        <f t="shared" si="0"/>
        <v>0</v>
      </c>
    </row>
    <row r="16" spans="1:24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O16">
        <f t="shared" si="0"/>
        <v>0</v>
      </c>
    </row>
    <row r="17" spans="1:15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O17">
        <f t="shared" si="0"/>
        <v>0</v>
      </c>
    </row>
    <row r="18" spans="1:15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O18">
        <f t="shared" si="0"/>
        <v>0</v>
      </c>
    </row>
    <row r="19" spans="1:15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14</v>
      </c>
      <c r="G19">
        <v>4</v>
      </c>
      <c r="I19">
        <v>9</v>
      </c>
      <c r="K19">
        <v>3</v>
      </c>
      <c r="L19">
        <v>1</v>
      </c>
      <c r="O19">
        <f t="shared" si="0"/>
        <v>31</v>
      </c>
    </row>
    <row r="20" spans="1:15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G20">
        <v>4</v>
      </c>
      <c r="I20">
        <v>5</v>
      </c>
      <c r="M20">
        <v>4</v>
      </c>
      <c r="N20">
        <v>4</v>
      </c>
      <c r="O20">
        <f t="shared" si="0"/>
        <v>17</v>
      </c>
    </row>
    <row r="21" spans="1:15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O21">
        <f t="shared" si="0"/>
        <v>0</v>
      </c>
    </row>
    <row r="22" spans="1:15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O22">
        <f t="shared" si="0"/>
        <v>0</v>
      </c>
    </row>
    <row r="23" spans="1:15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I23">
        <v>1</v>
      </c>
      <c r="O23">
        <f t="shared" si="0"/>
        <v>1</v>
      </c>
    </row>
    <row r="24" spans="1:15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O24">
        <f t="shared" si="0"/>
        <v>0</v>
      </c>
    </row>
    <row r="25" spans="1:15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O25">
        <f t="shared" si="0"/>
        <v>0</v>
      </c>
    </row>
    <row r="26" spans="1:15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O26">
        <f t="shared" si="0"/>
        <v>0</v>
      </c>
    </row>
    <row r="27" spans="1:15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H27">
        <v>1</v>
      </c>
      <c r="O27">
        <f t="shared" si="0"/>
        <v>1</v>
      </c>
    </row>
    <row r="28" spans="1:15" x14ac:dyDescent="0.35">
      <c r="A28" t="s">
        <v>564</v>
      </c>
      <c r="B28" t="s">
        <v>462</v>
      </c>
      <c r="D28" t="s">
        <v>597</v>
      </c>
      <c r="E28" t="s">
        <v>400</v>
      </c>
      <c r="K28">
        <v>5</v>
      </c>
      <c r="O28">
        <f t="shared" si="0"/>
        <v>5</v>
      </c>
    </row>
    <row r="29" spans="1:15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G29">
        <v>1</v>
      </c>
      <c r="H29">
        <v>8</v>
      </c>
      <c r="I29">
        <v>8</v>
      </c>
      <c r="J29">
        <v>1</v>
      </c>
      <c r="K29">
        <v>14</v>
      </c>
      <c r="L29">
        <v>30</v>
      </c>
      <c r="M29">
        <v>4</v>
      </c>
      <c r="N29">
        <v>18</v>
      </c>
      <c r="O29">
        <f t="shared" si="0"/>
        <v>84</v>
      </c>
    </row>
    <row r="30" spans="1:15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I30">
        <v>2</v>
      </c>
      <c r="J30">
        <v>1</v>
      </c>
      <c r="K30">
        <v>1</v>
      </c>
      <c r="N30">
        <v>3</v>
      </c>
      <c r="O30">
        <f t="shared" si="0"/>
        <v>7</v>
      </c>
    </row>
    <row r="31" spans="1:15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23</v>
      </c>
      <c r="G31">
        <v>54</v>
      </c>
      <c r="H31">
        <v>23</v>
      </c>
      <c r="I31">
        <v>29</v>
      </c>
      <c r="J31">
        <v>58</v>
      </c>
      <c r="K31">
        <v>33</v>
      </c>
      <c r="L31">
        <v>6</v>
      </c>
      <c r="M31">
        <v>64</v>
      </c>
      <c r="N31">
        <v>31</v>
      </c>
      <c r="O31">
        <f t="shared" si="0"/>
        <v>321</v>
      </c>
    </row>
    <row r="32" spans="1:15" x14ac:dyDescent="0.35">
      <c r="A32" t="s">
        <v>424</v>
      </c>
      <c r="B32" t="s">
        <v>424</v>
      </c>
      <c r="D32" t="s">
        <v>589</v>
      </c>
      <c r="E32" t="s">
        <v>404</v>
      </c>
      <c r="N32">
        <v>1</v>
      </c>
      <c r="O32">
        <f t="shared" si="0"/>
        <v>1</v>
      </c>
    </row>
    <row r="33" spans="1:15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O33">
        <f t="shared" si="0"/>
        <v>0</v>
      </c>
    </row>
    <row r="34" spans="1:15" x14ac:dyDescent="0.35">
      <c r="A34" t="s">
        <v>409</v>
      </c>
      <c r="B34" t="s">
        <v>409</v>
      </c>
      <c r="E34" t="s">
        <v>409</v>
      </c>
      <c r="O34">
        <f t="shared" si="0"/>
        <v>0</v>
      </c>
    </row>
    <row r="35" spans="1:15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L35">
        <v>3</v>
      </c>
      <c r="O35">
        <f t="shared" si="0"/>
        <v>3</v>
      </c>
    </row>
    <row r="36" spans="1:15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O36">
        <f t="shared" si="0"/>
        <v>2</v>
      </c>
    </row>
    <row r="37" spans="1:15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O37">
        <f t="shared" si="0"/>
        <v>0</v>
      </c>
    </row>
    <row r="38" spans="1:15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O38">
        <f t="shared" si="0"/>
        <v>0</v>
      </c>
    </row>
    <row r="39" spans="1:15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G39">
        <v>3</v>
      </c>
      <c r="H39">
        <v>1</v>
      </c>
      <c r="K39">
        <v>1</v>
      </c>
      <c r="O39">
        <f t="shared" si="0"/>
        <v>5</v>
      </c>
    </row>
    <row r="40" spans="1:15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M40">
        <v>2</v>
      </c>
      <c r="O40">
        <f t="shared" si="0"/>
        <v>2</v>
      </c>
    </row>
    <row r="41" spans="1:15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O41">
        <f t="shared" si="0"/>
        <v>0</v>
      </c>
    </row>
    <row r="42" spans="1:15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O42">
        <f t="shared" si="0"/>
        <v>0</v>
      </c>
    </row>
    <row r="43" spans="1:15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O43">
        <f t="shared" si="0"/>
        <v>0</v>
      </c>
    </row>
    <row r="44" spans="1:15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O44">
        <f t="shared" si="0"/>
        <v>0</v>
      </c>
    </row>
    <row r="45" spans="1:15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H45">
        <v>1</v>
      </c>
      <c r="O45">
        <f t="shared" si="0"/>
        <v>1</v>
      </c>
    </row>
    <row r="46" spans="1:15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O46">
        <f t="shared" si="0"/>
        <v>0</v>
      </c>
    </row>
    <row r="47" spans="1:15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24</v>
      </c>
      <c r="G47">
        <v>1</v>
      </c>
      <c r="O47">
        <f t="shared" si="0"/>
        <v>25</v>
      </c>
    </row>
    <row r="48" spans="1:15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O48">
        <f t="shared" si="0"/>
        <v>0</v>
      </c>
    </row>
    <row r="49" spans="1:15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O49">
        <f t="shared" si="0"/>
        <v>0</v>
      </c>
    </row>
    <row r="50" spans="1:15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H50">
        <v>4</v>
      </c>
      <c r="O50">
        <f t="shared" si="0"/>
        <v>4</v>
      </c>
    </row>
    <row r="51" spans="1:15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H51">
        <v>6</v>
      </c>
      <c r="J51">
        <v>2</v>
      </c>
      <c r="O51">
        <f t="shared" si="0"/>
        <v>8</v>
      </c>
    </row>
    <row r="52" spans="1:15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O52">
        <f t="shared" si="0"/>
        <v>0</v>
      </c>
    </row>
    <row r="53" spans="1:15" x14ac:dyDescent="0.35">
      <c r="A53" t="s">
        <v>438</v>
      </c>
      <c r="B53" t="s">
        <v>438</v>
      </c>
      <c r="D53" t="s">
        <v>589</v>
      </c>
      <c r="E53" t="s">
        <v>438</v>
      </c>
      <c r="F53">
        <v>2</v>
      </c>
      <c r="O53">
        <f t="shared" si="0"/>
        <v>2</v>
      </c>
    </row>
    <row r="54" spans="1:15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O54">
        <f t="shared" si="0"/>
        <v>0</v>
      </c>
    </row>
    <row r="55" spans="1:15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I55">
        <v>1</v>
      </c>
      <c r="O55">
        <f t="shared" si="0"/>
        <v>1</v>
      </c>
    </row>
    <row r="56" spans="1:15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G56">
        <v>1</v>
      </c>
      <c r="M56">
        <v>1</v>
      </c>
      <c r="O56">
        <f t="shared" si="0"/>
        <v>2</v>
      </c>
    </row>
    <row r="57" spans="1:15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O57">
        <f t="shared" si="0"/>
        <v>0</v>
      </c>
    </row>
    <row r="58" spans="1:15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H58">
        <v>1</v>
      </c>
      <c r="I58">
        <v>1</v>
      </c>
      <c r="O58">
        <f t="shared" si="0"/>
        <v>2</v>
      </c>
    </row>
    <row r="59" spans="1:15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O59">
        <f t="shared" si="0"/>
        <v>0</v>
      </c>
    </row>
    <row r="60" spans="1:15" x14ac:dyDescent="0.35">
      <c r="A60" t="s">
        <v>518</v>
      </c>
      <c r="B60" t="s">
        <v>518</v>
      </c>
      <c r="D60" t="s">
        <v>592</v>
      </c>
      <c r="E60" t="s">
        <v>449</v>
      </c>
      <c r="O60">
        <f t="shared" si="0"/>
        <v>0</v>
      </c>
    </row>
    <row r="61" spans="1:15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I61">
        <v>1</v>
      </c>
      <c r="O61">
        <f t="shared" si="0"/>
        <v>1</v>
      </c>
    </row>
    <row r="62" spans="1:15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H62">
        <v>1</v>
      </c>
      <c r="O62">
        <f t="shared" si="0"/>
        <v>1</v>
      </c>
    </row>
    <row r="63" spans="1:15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O63">
        <f t="shared" si="0"/>
        <v>0</v>
      </c>
    </row>
    <row r="64" spans="1:15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O64">
        <f t="shared" si="0"/>
        <v>0</v>
      </c>
    </row>
    <row r="65" spans="1:15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F65">
        <v>7</v>
      </c>
      <c r="G65">
        <v>3</v>
      </c>
      <c r="M65">
        <v>1</v>
      </c>
      <c r="O65">
        <f t="shared" si="0"/>
        <v>11</v>
      </c>
    </row>
    <row r="66" spans="1:15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O66">
        <f t="shared" si="0"/>
        <v>0</v>
      </c>
    </row>
    <row r="67" spans="1:15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G67">
        <v>4</v>
      </c>
      <c r="H67">
        <v>6</v>
      </c>
      <c r="I67">
        <v>4</v>
      </c>
      <c r="L67">
        <v>40</v>
      </c>
      <c r="M67">
        <v>5</v>
      </c>
      <c r="N67">
        <v>10</v>
      </c>
      <c r="O67">
        <f t="shared" si="0"/>
        <v>69</v>
      </c>
    </row>
    <row r="68" spans="1:15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33</v>
      </c>
      <c r="G68">
        <v>4</v>
      </c>
      <c r="I68">
        <v>3</v>
      </c>
      <c r="J68">
        <v>1</v>
      </c>
      <c r="K68">
        <v>3</v>
      </c>
      <c r="L68">
        <v>10</v>
      </c>
      <c r="M68">
        <v>5</v>
      </c>
      <c r="O68">
        <f t="shared" si="0"/>
        <v>59</v>
      </c>
    </row>
    <row r="69" spans="1:15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O69">
        <f t="shared" si="0"/>
        <v>0</v>
      </c>
    </row>
    <row r="70" spans="1:15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K70">
        <v>2</v>
      </c>
      <c r="O70">
        <f t="shared" si="0"/>
        <v>2</v>
      </c>
    </row>
    <row r="71" spans="1:15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H71">
        <v>5</v>
      </c>
      <c r="L71">
        <v>1</v>
      </c>
      <c r="O71">
        <f t="shared" ref="O71:O131" si="5">SUM(F71:N71)</f>
        <v>6</v>
      </c>
    </row>
    <row r="72" spans="1:15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O72">
        <f t="shared" si="5"/>
        <v>0</v>
      </c>
    </row>
    <row r="73" spans="1:15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O73">
        <f t="shared" si="5"/>
        <v>0</v>
      </c>
    </row>
    <row r="74" spans="1:15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O74">
        <f t="shared" si="5"/>
        <v>0</v>
      </c>
    </row>
    <row r="75" spans="1:15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O75">
        <f t="shared" si="5"/>
        <v>0</v>
      </c>
    </row>
    <row r="76" spans="1:15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O76">
        <f t="shared" si="5"/>
        <v>0</v>
      </c>
    </row>
    <row r="77" spans="1:15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O77">
        <f t="shared" si="5"/>
        <v>0</v>
      </c>
    </row>
    <row r="78" spans="1:15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O78">
        <f t="shared" si="5"/>
        <v>0</v>
      </c>
    </row>
    <row r="79" spans="1:15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O79">
        <f t="shared" si="5"/>
        <v>0</v>
      </c>
    </row>
    <row r="80" spans="1:15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O80">
        <f t="shared" si="5"/>
        <v>0</v>
      </c>
    </row>
    <row r="81" spans="1:15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G81">
        <v>1</v>
      </c>
      <c r="I81">
        <v>1</v>
      </c>
      <c r="O81">
        <f t="shared" si="5"/>
        <v>2</v>
      </c>
    </row>
    <row r="82" spans="1:15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O82">
        <f t="shared" si="5"/>
        <v>0</v>
      </c>
    </row>
    <row r="83" spans="1:15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O83">
        <f t="shared" si="5"/>
        <v>0</v>
      </c>
    </row>
    <row r="84" spans="1:15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H84">
        <v>2</v>
      </c>
      <c r="L84">
        <v>3</v>
      </c>
      <c r="N84">
        <v>2</v>
      </c>
      <c r="O84">
        <f t="shared" si="5"/>
        <v>7</v>
      </c>
    </row>
    <row r="85" spans="1:15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O85">
        <f t="shared" si="5"/>
        <v>0</v>
      </c>
    </row>
    <row r="86" spans="1:15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O86">
        <f t="shared" si="5"/>
        <v>0</v>
      </c>
    </row>
    <row r="87" spans="1:15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v>1</v>
      </c>
      <c r="O87">
        <f t="shared" si="5"/>
        <v>1</v>
      </c>
    </row>
    <row r="88" spans="1:15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H88">
        <v>1</v>
      </c>
      <c r="L88">
        <v>1</v>
      </c>
      <c r="O88">
        <f t="shared" si="5"/>
        <v>2</v>
      </c>
    </row>
    <row r="89" spans="1:15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O89">
        <f t="shared" si="5"/>
        <v>0</v>
      </c>
    </row>
    <row r="90" spans="1:15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O90">
        <f t="shared" si="5"/>
        <v>0</v>
      </c>
    </row>
    <row r="91" spans="1:15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O91">
        <f t="shared" si="5"/>
        <v>0</v>
      </c>
    </row>
    <row r="92" spans="1:15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F92">
        <v>3</v>
      </c>
      <c r="H92">
        <v>6</v>
      </c>
      <c r="K92">
        <v>1</v>
      </c>
      <c r="M92">
        <v>8</v>
      </c>
      <c r="N92">
        <v>2</v>
      </c>
      <c r="O92">
        <f t="shared" si="5"/>
        <v>20</v>
      </c>
    </row>
    <row r="93" spans="1:15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H93">
        <v>3</v>
      </c>
      <c r="I93">
        <v>5</v>
      </c>
      <c r="J93">
        <v>6</v>
      </c>
      <c r="K93">
        <v>7</v>
      </c>
      <c r="L93">
        <v>1</v>
      </c>
      <c r="N93">
        <v>4</v>
      </c>
      <c r="O93">
        <f t="shared" si="5"/>
        <v>26</v>
      </c>
    </row>
    <row r="94" spans="1:15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O94">
        <f t="shared" si="5"/>
        <v>0</v>
      </c>
    </row>
    <row r="95" spans="1:15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O95">
        <f t="shared" si="5"/>
        <v>0</v>
      </c>
    </row>
    <row r="96" spans="1:15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O96">
        <f t="shared" si="5"/>
        <v>0</v>
      </c>
    </row>
    <row r="97" spans="1:15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O97">
        <f t="shared" si="5"/>
        <v>0</v>
      </c>
    </row>
    <row r="98" spans="1:15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O98">
        <f t="shared" si="5"/>
        <v>0</v>
      </c>
    </row>
    <row r="99" spans="1:15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O99">
        <f t="shared" si="5"/>
        <v>0</v>
      </c>
    </row>
    <row r="100" spans="1:15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1</v>
      </c>
      <c r="O100">
        <f t="shared" si="5"/>
        <v>1</v>
      </c>
    </row>
    <row r="101" spans="1:15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M101">
        <v>1</v>
      </c>
      <c r="O101">
        <f t="shared" si="5"/>
        <v>1</v>
      </c>
    </row>
    <row r="102" spans="1:15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O102">
        <f t="shared" si="5"/>
        <v>0</v>
      </c>
    </row>
    <row r="103" spans="1:15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N103">
        <v>2</v>
      </c>
      <c r="O103">
        <f t="shared" si="5"/>
        <v>2</v>
      </c>
    </row>
    <row r="104" spans="1:15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O104">
        <f t="shared" si="5"/>
        <v>0</v>
      </c>
    </row>
    <row r="105" spans="1:15" x14ac:dyDescent="0.35">
      <c r="A105" t="s">
        <v>518</v>
      </c>
      <c r="B105" t="s">
        <v>518</v>
      </c>
      <c r="E105" t="s">
        <v>518</v>
      </c>
      <c r="J105">
        <v>4</v>
      </c>
      <c r="O105">
        <f t="shared" si="5"/>
        <v>4</v>
      </c>
    </row>
    <row r="106" spans="1:15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4</v>
      </c>
      <c r="H106">
        <v>10</v>
      </c>
      <c r="I106">
        <v>1</v>
      </c>
      <c r="K106">
        <v>2</v>
      </c>
      <c r="L106">
        <v>2</v>
      </c>
      <c r="N106">
        <v>1</v>
      </c>
      <c r="O106">
        <f t="shared" si="5"/>
        <v>20</v>
      </c>
    </row>
    <row r="107" spans="1:15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O107">
        <f t="shared" si="5"/>
        <v>0</v>
      </c>
    </row>
    <row r="108" spans="1:15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O108">
        <f t="shared" si="5"/>
        <v>0</v>
      </c>
    </row>
    <row r="109" spans="1:15" x14ac:dyDescent="0.35">
      <c r="A109" t="s">
        <v>564</v>
      </c>
      <c r="B109" t="s">
        <v>564</v>
      </c>
      <c r="D109" t="s">
        <v>594</v>
      </c>
      <c r="E109" t="s">
        <v>528</v>
      </c>
      <c r="O109">
        <f t="shared" si="5"/>
        <v>0</v>
      </c>
    </row>
    <row r="110" spans="1:15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O110">
        <f t="shared" si="5"/>
        <v>0</v>
      </c>
    </row>
    <row r="111" spans="1:15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G111">
        <v>1</v>
      </c>
      <c r="H111">
        <v>2</v>
      </c>
      <c r="K111">
        <v>2</v>
      </c>
      <c r="O111">
        <f t="shared" si="5"/>
        <v>5</v>
      </c>
    </row>
    <row r="112" spans="1:15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O112">
        <f t="shared" si="5"/>
        <v>0</v>
      </c>
    </row>
    <row r="113" spans="1:15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O113">
        <f t="shared" si="5"/>
        <v>0</v>
      </c>
    </row>
    <row r="114" spans="1:15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O114">
        <f t="shared" si="5"/>
        <v>0</v>
      </c>
    </row>
    <row r="115" spans="1:15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O115">
        <f t="shared" si="5"/>
        <v>0</v>
      </c>
    </row>
    <row r="116" spans="1:15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O116">
        <f t="shared" si="5"/>
        <v>0</v>
      </c>
    </row>
    <row r="117" spans="1:15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4</v>
      </c>
      <c r="O117">
        <f t="shared" si="5"/>
        <v>4</v>
      </c>
    </row>
    <row r="118" spans="1:15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G118">
        <v>1</v>
      </c>
      <c r="H118">
        <v>5</v>
      </c>
      <c r="I118">
        <v>7</v>
      </c>
      <c r="J118">
        <v>2</v>
      </c>
      <c r="K118">
        <v>4</v>
      </c>
      <c r="M118">
        <v>4</v>
      </c>
      <c r="N118">
        <v>11</v>
      </c>
      <c r="O118">
        <f t="shared" si="5"/>
        <v>34</v>
      </c>
    </row>
    <row r="119" spans="1:15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O119">
        <f t="shared" si="5"/>
        <v>0</v>
      </c>
    </row>
    <row r="120" spans="1:15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G120">
        <v>23</v>
      </c>
      <c r="H120">
        <v>22</v>
      </c>
      <c r="I120">
        <v>19</v>
      </c>
      <c r="K120">
        <v>25</v>
      </c>
      <c r="L120">
        <v>7</v>
      </c>
      <c r="M120">
        <v>2</v>
      </c>
      <c r="N120">
        <v>14</v>
      </c>
      <c r="O120">
        <f t="shared" si="5"/>
        <v>112</v>
      </c>
    </row>
    <row r="121" spans="1:15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L121">
        <v>1</v>
      </c>
      <c r="O121">
        <f t="shared" si="5"/>
        <v>1</v>
      </c>
    </row>
    <row r="122" spans="1:15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O122">
        <f t="shared" si="5"/>
        <v>0</v>
      </c>
    </row>
    <row r="123" spans="1:15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O123">
        <f t="shared" si="5"/>
        <v>0</v>
      </c>
    </row>
    <row r="124" spans="1:15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H124">
        <v>1</v>
      </c>
      <c r="O124">
        <f t="shared" si="5"/>
        <v>1</v>
      </c>
    </row>
    <row r="125" spans="1:15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G125">
        <v>1</v>
      </c>
      <c r="M125">
        <v>1</v>
      </c>
      <c r="O125">
        <f t="shared" si="5"/>
        <v>2</v>
      </c>
    </row>
    <row r="126" spans="1:15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O126">
        <f t="shared" si="5"/>
        <v>0</v>
      </c>
    </row>
    <row r="127" spans="1:15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O127">
        <f t="shared" si="5"/>
        <v>0</v>
      </c>
    </row>
    <row r="128" spans="1:15" x14ac:dyDescent="0.35">
      <c r="A128" t="s">
        <v>564</v>
      </c>
      <c r="B128" t="s">
        <v>564</v>
      </c>
      <c r="E128" t="s">
        <v>564</v>
      </c>
      <c r="F128">
        <v>2</v>
      </c>
      <c r="O128">
        <f t="shared" si="5"/>
        <v>2</v>
      </c>
    </row>
    <row r="129" spans="1:15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I129">
        <v>3</v>
      </c>
      <c r="K129">
        <v>3</v>
      </c>
      <c r="M129">
        <v>3</v>
      </c>
      <c r="N129">
        <v>4</v>
      </c>
      <c r="O129">
        <f t="shared" si="5"/>
        <v>13</v>
      </c>
    </row>
    <row r="130" spans="1:15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I130">
        <v>1</v>
      </c>
      <c r="O130">
        <f t="shared" si="5"/>
        <v>1</v>
      </c>
    </row>
    <row r="131" spans="1:15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O131">
        <f t="shared" si="5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0E20-970D-44BF-80A1-E4BE428A8CD2}">
  <dimension ref="A1:Z143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14" width="12.26953125" bestFit="1" customWidth="1"/>
    <col min="15" max="16" width="12.54296875" bestFit="1" customWidth="1"/>
    <col min="17" max="21" width="13.6328125" bestFit="1" customWidth="1"/>
  </cols>
  <sheetData>
    <row r="1" spans="1:26" x14ac:dyDescent="0.35">
      <c r="E1" t="s">
        <v>1</v>
      </c>
      <c r="F1" t="s">
        <v>190</v>
      </c>
      <c r="G1" t="s">
        <v>190</v>
      </c>
      <c r="H1" t="s">
        <v>190</v>
      </c>
      <c r="I1" t="s">
        <v>190</v>
      </c>
      <c r="J1" t="s">
        <v>190</v>
      </c>
      <c r="K1" t="s">
        <v>190</v>
      </c>
      <c r="L1" t="s">
        <v>190</v>
      </c>
      <c r="M1" t="s">
        <v>190</v>
      </c>
      <c r="N1" t="s">
        <v>190</v>
      </c>
      <c r="O1" t="s">
        <v>190</v>
      </c>
      <c r="P1" t="s">
        <v>190</v>
      </c>
      <c r="Q1" t="s">
        <v>190</v>
      </c>
      <c r="R1" t="s">
        <v>190</v>
      </c>
      <c r="S1" t="s">
        <v>190</v>
      </c>
      <c r="T1" t="s">
        <v>190</v>
      </c>
      <c r="U1" t="s">
        <v>190</v>
      </c>
    </row>
    <row r="2" spans="1:26" x14ac:dyDescent="0.35">
      <c r="E2" t="s">
        <v>2</v>
      </c>
      <c r="F2" t="s">
        <v>191</v>
      </c>
      <c r="G2" t="s">
        <v>192</v>
      </c>
      <c r="H2" t="s">
        <v>193</v>
      </c>
      <c r="I2" t="s">
        <v>194</v>
      </c>
      <c r="J2" t="s">
        <v>195</v>
      </c>
      <c r="K2" t="s">
        <v>196</v>
      </c>
      <c r="L2" t="s">
        <v>197</v>
      </c>
      <c r="M2" t="s">
        <v>198</v>
      </c>
      <c r="N2" t="s">
        <v>199</v>
      </c>
      <c r="O2" t="s">
        <v>200</v>
      </c>
      <c r="P2" t="s">
        <v>201</v>
      </c>
      <c r="Q2" t="s">
        <v>202</v>
      </c>
      <c r="R2" t="s">
        <v>203</v>
      </c>
      <c r="S2" t="s">
        <v>204</v>
      </c>
      <c r="T2" t="s">
        <v>205</v>
      </c>
      <c r="U2" t="s">
        <v>576</v>
      </c>
    </row>
    <row r="3" spans="1:26" x14ac:dyDescent="0.35">
      <c r="E3" t="s">
        <v>3</v>
      </c>
      <c r="F3" s="1">
        <v>36654</v>
      </c>
      <c r="G3" s="1">
        <v>36810</v>
      </c>
      <c r="H3" s="1">
        <v>37221</v>
      </c>
      <c r="I3" s="1">
        <v>37963</v>
      </c>
      <c r="J3" s="1">
        <v>38103</v>
      </c>
      <c r="K3" s="1">
        <v>38481</v>
      </c>
      <c r="L3" s="1">
        <v>39051</v>
      </c>
      <c r="M3" s="1">
        <v>39954</v>
      </c>
      <c r="N3" s="1">
        <v>40337</v>
      </c>
      <c r="O3" s="1">
        <v>41011</v>
      </c>
      <c r="P3" s="1">
        <v>41191</v>
      </c>
      <c r="Q3" s="1">
        <v>43965</v>
      </c>
      <c r="R3" s="1">
        <v>44141</v>
      </c>
      <c r="S3" s="1">
        <v>44508</v>
      </c>
      <c r="T3" s="1">
        <v>44665</v>
      </c>
      <c r="U3" s="1">
        <v>44869</v>
      </c>
    </row>
    <row r="4" spans="1:26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</row>
    <row r="5" spans="1:26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V5" t="s">
        <v>603</v>
      </c>
      <c r="Y5" t="s">
        <v>604</v>
      </c>
      <c r="Z5" s="5" t="s">
        <v>605</v>
      </c>
    </row>
    <row r="6" spans="1:26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O6">
        <v>14</v>
      </c>
      <c r="Q6">
        <v>18</v>
      </c>
      <c r="T6">
        <v>10</v>
      </c>
      <c r="V6">
        <f>SUM(F6:U6)</f>
        <v>42</v>
      </c>
      <c r="X6" t="s">
        <v>589</v>
      </c>
      <c r="Y6">
        <f>SUMIF($D$6:$D$131,X6,V$6:V$131)</f>
        <v>677</v>
      </c>
      <c r="Z6">
        <f>Y6/Y$14</f>
        <v>0.38183869148336153</v>
      </c>
    </row>
    <row r="7" spans="1:26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V7">
        <f t="shared" ref="V7:V70" si="0">SUM(F7:U7)</f>
        <v>0</v>
      </c>
      <c r="X7" t="s">
        <v>597</v>
      </c>
      <c r="Y7">
        <f t="shared" ref="Y7:Y12" si="1">SUMIF($D$6:$D$131,X7,V$6:V$131)</f>
        <v>611</v>
      </c>
      <c r="Z7">
        <f t="shared" ref="Z7:Z14" si="2">Y7/Y$14</f>
        <v>0.34461364918217713</v>
      </c>
    </row>
    <row r="8" spans="1:26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U8">
        <v>6</v>
      </c>
      <c r="V8">
        <f t="shared" si="0"/>
        <v>6</v>
      </c>
      <c r="X8" t="s">
        <v>607</v>
      </c>
      <c r="Y8">
        <f t="shared" si="1"/>
        <v>0</v>
      </c>
      <c r="Z8">
        <f t="shared" si="2"/>
        <v>0</v>
      </c>
    </row>
    <row r="9" spans="1:26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O9">
        <v>2</v>
      </c>
      <c r="V9">
        <f t="shared" si="0"/>
        <v>2</v>
      </c>
      <c r="X9" t="s">
        <v>608</v>
      </c>
      <c r="Y9">
        <f t="shared" si="1"/>
        <v>0</v>
      </c>
      <c r="Z9">
        <f t="shared" si="2"/>
        <v>0</v>
      </c>
    </row>
    <row r="10" spans="1:26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M10">
        <v>1</v>
      </c>
      <c r="V10">
        <f t="shared" si="0"/>
        <v>1</v>
      </c>
      <c r="X10" t="s">
        <v>592</v>
      </c>
      <c r="Y10">
        <f t="shared" si="1"/>
        <v>29</v>
      </c>
      <c r="Z10">
        <f t="shared" si="2"/>
        <v>1.6356457980823462E-2</v>
      </c>
    </row>
    <row r="11" spans="1:26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V11">
        <f t="shared" si="0"/>
        <v>0</v>
      </c>
      <c r="X11" t="s">
        <v>594</v>
      </c>
      <c r="Y11">
        <f t="shared" si="1"/>
        <v>422</v>
      </c>
      <c r="Z11">
        <f t="shared" si="2"/>
        <v>0.23801466441060351</v>
      </c>
    </row>
    <row r="12" spans="1:26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R12">
        <v>1</v>
      </c>
      <c r="V12">
        <f t="shared" si="0"/>
        <v>1</v>
      </c>
      <c r="X12" t="s">
        <v>593</v>
      </c>
      <c r="Y12">
        <f t="shared" si="1"/>
        <v>34</v>
      </c>
      <c r="Z12">
        <f t="shared" si="2"/>
        <v>1.9176536943034405E-2</v>
      </c>
    </row>
    <row r="13" spans="1:26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T13">
        <v>1</v>
      </c>
      <c r="V13">
        <f t="shared" si="0"/>
        <v>1</v>
      </c>
    </row>
    <row r="14" spans="1:26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V14">
        <f t="shared" si="0"/>
        <v>0</v>
      </c>
      <c r="X14" t="s">
        <v>602</v>
      </c>
      <c r="Y14">
        <f>SUM(Y6:Y12)</f>
        <v>1773</v>
      </c>
      <c r="Z14">
        <f t="shared" si="2"/>
        <v>1</v>
      </c>
    </row>
    <row r="15" spans="1:26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V15">
        <f t="shared" si="0"/>
        <v>0</v>
      </c>
    </row>
    <row r="16" spans="1:26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M16">
        <v>3</v>
      </c>
      <c r="V16">
        <f t="shared" si="0"/>
        <v>3</v>
      </c>
    </row>
    <row r="17" spans="1:22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G17">
        <v>1</v>
      </c>
      <c r="V17">
        <f t="shared" si="0"/>
        <v>1</v>
      </c>
    </row>
    <row r="18" spans="1:22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S18">
        <v>1</v>
      </c>
      <c r="V18">
        <f t="shared" si="0"/>
        <v>1</v>
      </c>
    </row>
    <row r="19" spans="1:22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8</v>
      </c>
      <c r="G19">
        <v>12</v>
      </c>
      <c r="J19">
        <v>8</v>
      </c>
      <c r="K19">
        <v>10</v>
      </c>
      <c r="M19">
        <v>7</v>
      </c>
      <c r="N19">
        <v>25</v>
      </c>
      <c r="P19">
        <v>4</v>
      </c>
      <c r="V19">
        <f t="shared" si="0"/>
        <v>74</v>
      </c>
    </row>
    <row r="20" spans="1:22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Q20">
        <v>4</v>
      </c>
      <c r="R20">
        <v>1</v>
      </c>
      <c r="T20">
        <v>2</v>
      </c>
      <c r="U20">
        <v>2</v>
      </c>
      <c r="V20">
        <f t="shared" si="0"/>
        <v>9</v>
      </c>
    </row>
    <row r="21" spans="1:22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V21">
        <f t="shared" si="0"/>
        <v>0</v>
      </c>
    </row>
    <row r="22" spans="1:22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K22">
        <v>2</v>
      </c>
      <c r="N22">
        <v>1</v>
      </c>
      <c r="V22">
        <f t="shared" si="0"/>
        <v>3</v>
      </c>
    </row>
    <row r="23" spans="1:22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V23">
        <f t="shared" si="0"/>
        <v>0</v>
      </c>
    </row>
    <row r="24" spans="1:22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M24">
        <v>1</v>
      </c>
      <c r="N24">
        <v>2</v>
      </c>
      <c r="V24">
        <f t="shared" si="0"/>
        <v>3</v>
      </c>
    </row>
    <row r="25" spans="1:22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R25">
        <v>1</v>
      </c>
      <c r="V25">
        <f t="shared" si="0"/>
        <v>1</v>
      </c>
    </row>
    <row r="26" spans="1:22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V26">
        <f t="shared" si="0"/>
        <v>0</v>
      </c>
    </row>
    <row r="27" spans="1:22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K27">
        <v>1</v>
      </c>
      <c r="V27">
        <f t="shared" si="0"/>
        <v>1</v>
      </c>
    </row>
    <row r="28" spans="1:22" x14ac:dyDescent="0.35">
      <c r="A28" t="s">
        <v>564</v>
      </c>
      <c r="B28" t="s">
        <v>462</v>
      </c>
      <c r="D28" t="s">
        <v>597</v>
      </c>
      <c r="E28" t="s">
        <v>400</v>
      </c>
      <c r="V28">
        <f t="shared" si="0"/>
        <v>0</v>
      </c>
    </row>
    <row r="29" spans="1:22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O29">
        <v>1</v>
      </c>
      <c r="P29">
        <v>20</v>
      </c>
      <c r="Q29">
        <v>1</v>
      </c>
      <c r="R29">
        <v>21</v>
      </c>
      <c r="S29">
        <v>20</v>
      </c>
      <c r="T29">
        <v>1</v>
      </c>
      <c r="U29">
        <v>18</v>
      </c>
      <c r="V29">
        <f t="shared" si="0"/>
        <v>82</v>
      </c>
    </row>
    <row r="30" spans="1:22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O30">
        <v>3</v>
      </c>
      <c r="P30">
        <v>8</v>
      </c>
      <c r="Q30">
        <v>1</v>
      </c>
      <c r="S30">
        <v>1</v>
      </c>
      <c r="T30">
        <v>1</v>
      </c>
      <c r="U30">
        <v>3</v>
      </c>
      <c r="V30">
        <f t="shared" si="0"/>
        <v>17</v>
      </c>
    </row>
    <row r="31" spans="1:22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11</v>
      </c>
      <c r="G31">
        <v>9</v>
      </c>
      <c r="H31">
        <v>3</v>
      </c>
      <c r="I31">
        <v>7</v>
      </c>
      <c r="J31">
        <v>14</v>
      </c>
      <c r="K31">
        <v>22</v>
      </c>
      <c r="L31">
        <v>4</v>
      </c>
      <c r="M31">
        <v>23</v>
      </c>
      <c r="N31">
        <v>8</v>
      </c>
      <c r="O31">
        <v>29</v>
      </c>
      <c r="P31">
        <v>3</v>
      </c>
      <c r="Q31">
        <v>30</v>
      </c>
      <c r="R31">
        <v>15</v>
      </c>
      <c r="S31">
        <v>7</v>
      </c>
      <c r="T31">
        <v>48</v>
      </c>
      <c r="U31">
        <v>7</v>
      </c>
      <c r="V31">
        <f t="shared" si="0"/>
        <v>240</v>
      </c>
    </row>
    <row r="32" spans="1:22" x14ac:dyDescent="0.35">
      <c r="A32" t="s">
        <v>424</v>
      </c>
      <c r="B32" t="s">
        <v>424</v>
      </c>
      <c r="D32" t="s">
        <v>589</v>
      </c>
      <c r="E32" t="s">
        <v>404</v>
      </c>
      <c r="V32">
        <f t="shared" si="0"/>
        <v>0</v>
      </c>
    </row>
    <row r="33" spans="1:22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V33">
        <f t="shared" si="0"/>
        <v>1</v>
      </c>
    </row>
    <row r="34" spans="1:22" x14ac:dyDescent="0.35">
      <c r="A34" t="s">
        <v>409</v>
      </c>
      <c r="B34" t="s">
        <v>409</v>
      </c>
      <c r="E34" t="s">
        <v>409</v>
      </c>
      <c r="V34">
        <f t="shared" si="0"/>
        <v>0</v>
      </c>
    </row>
    <row r="35" spans="1:22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R35">
        <v>6</v>
      </c>
      <c r="S35">
        <v>1</v>
      </c>
      <c r="T35">
        <v>2</v>
      </c>
      <c r="V35">
        <f t="shared" si="0"/>
        <v>9</v>
      </c>
    </row>
    <row r="36" spans="1:22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G36">
        <v>1</v>
      </c>
      <c r="H36">
        <v>6</v>
      </c>
      <c r="I36">
        <v>6</v>
      </c>
      <c r="J36">
        <v>1</v>
      </c>
      <c r="L36">
        <v>7</v>
      </c>
      <c r="M36">
        <v>1</v>
      </c>
      <c r="V36">
        <f t="shared" si="0"/>
        <v>22</v>
      </c>
    </row>
    <row r="37" spans="1:22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1</v>
      </c>
      <c r="G37">
        <v>3</v>
      </c>
      <c r="J37">
        <v>1</v>
      </c>
      <c r="L37">
        <v>6</v>
      </c>
      <c r="V37">
        <f t="shared" si="0"/>
        <v>11</v>
      </c>
    </row>
    <row r="38" spans="1:22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I38">
        <v>1</v>
      </c>
      <c r="V38">
        <f t="shared" si="0"/>
        <v>1</v>
      </c>
    </row>
    <row r="39" spans="1:22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V39">
        <f t="shared" si="0"/>
        <v>0</v>
      </c>
    </row>
    <row r="40" spans="1:22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f t="shared" si="0"/>
        <v>0</v>
      </c>
    </row>
    <row r="41" spans="1:22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V41">
        <f t="shared" si="0"/>
        <v>0</v>
      </c>
    </row>
    <row r="42" spans="1:22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V42">
        <f t="shared" si="0"/>
        <v>0</v>
      </c>
    </row>
    <row r="43" spans="1:22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V43">
        <f t="shared" si="0"/>
        <v>0</v>
      </c>
    </row>
    <row r="44" spans="1:22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O44">
        <v>2</v>
      </c>
      <c r="Q44">
        <v>1</v>
      </c>
      <c r="V44">
        <f t="shared" si="0"/>
        <v>3</v>
      </c>
    </row>
    <row r="45" spans="1:22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V45">
        <f t="shared" si="0"/>
        <v>0</v>
      </c>
    </row>
    <row r="46" spans="1:22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V46">
        <f t="shared" si="0"/>
        <v>0</v>
      </c>
    </row>
    <row r="47" spans="1:22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G47">
        <v>11</v>
      </c>
      <c r="H47">
        <v>16</v>
      </c>
      <c r="I47">
        <v>6</v>
      </c>
      <c r="J47">
        <v>8</v>
      </c>
      <c r="K47">
        <v>12</v>
      </c>
      <c r="L47">
        <v>31</v>
      </c>
      <c r="M47">
        <v>13</v>
      </c>
      <c r="N47">
        <v>8</v>
      </c>
      <c r="O47">
        <v>1</v>
      </c>
      <c r="P47">
        <v>1</v>
      </c>
      <c r="V47">
        <f t="shared" si="0"/>
        <v>107</v>
      </c>
    </row>
    <row r="48" spans="1:22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J48">
        <v>1</v>
      </c>
      <c r="V48">
        <f t="shared" si="0"/>
        <v>1</v>
      </c>
    </row>
    <row r="49" spans="1:22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O49">
        <v>1</v>
      </c>
      <c r="T49">
        <v>1</v>
      </c>
      <c r="V49">
        <f t="shared" si="0"/>
        <v>2</v>
      </c>
    </row>
    <row r="50" spans="1:22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O50">
        <v>11</v>
      </c>
      <c r="Q50">
        <v>1</v>
      </c>
      <c r="R50">
        <v>7</v>
      </c>
      <c r="S50">
        <v>7</v>
      </c>
      <c r="T50">
        <v>13</v>
      </c>
      <c r="V50">
        <f t="shared" si="0"/>
        <v>39</v>
      </c>
    </row>
    <row r="51" spans="1:22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H51">
        <v>2</v>
      </c>
      <c r="I51">
        <v>4</v>
      </c>
      <c r="J51">
        <v>30</v>
      </c>
      <c r="K51">
        <v>18</v>
      </c>
      <c r="M51">
        <v>1</v>
      </c>
      <c r="P51">
        <v>1</v>
      </c>
      <c r="U51">
        <v>1</v>
      </c>
      <c r="V51">
        <f t="shared" si="0"/>
        <v>57</v>
      </c>
    </row>
    <row r="52" spans="1:22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M52">
        <v>1</v>
      </c>
      <c r="V52">
        <f t="shared" si="0"/>
        <v>1</v>
      </c>
    </row>
    <row r="53" spans="1:22" x14ac:dyDescent="0.35">
      <c r="A53" t="s">
        <v>438</v>
      </c>
      <c r="B53" t="s">
        <v>438</v>
      </c>
      <c r="D53" t="s">
        <v>589</v>
      </c>
      <c r="E53" t="s">
        <v>438</v>
      </c>
      <c r="P53">
        <v>9</v>
      </c>
      <c r="V53">
        <f t="shared" si="0"/>
        <v>9</v>
      </c>
    </row>
    <row r="54" spans="1:22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V54">
        <f t="shared" si="0"/>
        <v>0</v>
      </c>
    </row>
    <row r="55" spans="1:22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G55">
        <v>2</v>
      </c>
      <c r="L55">
        <v>1</v>
      </c>
      <c r="V55">
        <f t="shared" si="0"/>
        <v>3</v>
      </c>
    </row>
    <row r="56" spans="1:22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V56">
        <f t="shared" si="0"/>
        <v>0</v>
      </c>
    </row>
    <row r="57" spans="1:22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I57">
        <v>1</v>
      </c>
      <c r="V57">
        <f t="shared" si="0"/>
        <v>1</v>
      </c>
    </row>
    <row r="58" spans="1:22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V58">
        <f t="shared" si="0"/>
        <v>0</v>
      </c>
    </row>
    <row r="59" spans="1:22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P59">
        <v>1</v>
      </c>
      <c r="V59">
        <f t="shared" si="0"/>
        <v>1</v>
      </c>
    </row>
    <row r="60" spans="1:22" x14ac:dyDescent="0.35">
      <c r="A60" t="s">
        <v>518</v>
      </c>
      <c r="B60" t="s">
        <v>518</v>
      </c>
      <c r="D60" t="s">
        <v>592</v>
      </c>
      <c r="E60" t="s">
        <v>449</v>
      </c>
      <c r="S60">
        <v>2</v>
      </c>
      <c r="V60">
        <f t="shared" si="0"/>
        <v>2</v>
      </c>
    </row>
    <row r="61" spans="1:22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O61">
        <v>1</v>
      </c>
      <c r="R61">
        <v>1</v>
      </c>
      <c r="V61">
        <f t="shared" si="0"/>
        <v>2</v>
      </c>
    </row>
    <row r="62" spans="1:22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2</v>
      </c>
      <c r="G62">
        <v>17</v>
      </c>
      <c r="H62">
        <v>21</v>
      </c>
      <c r="I62">
        <v>2</v>
      </c>
      <c r="J62">
        <v>4</v>
      </c>
      <c r="K62">
        <v>3</v>
      </c>
      <c r="L62">
        <v>1</v>
      </c>
      <c r="M62">
        <v>6</v>
      </c>
      <c r="N62">
        <v>6</v>
      </c>
      <c r="O62">
        <v>3</v>
      </c>
      <c r="P62">
        <v>10</v>
      </c>
      <c r="R62">
        <v>2</v>
      </c>
      <c r="S62">
        <v>4</v>
      </c>
      <c r="V62">
        <f t="shared" si="0"/>
        <v>81</v>
      </c>
    </row>
    <row r="63" spans="1:22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R63">
        <v>1</v>
      </c>
      <c r="V63">
        <f t="shared" si="0"/>
        <v>1</v>
      </c>
    </row>
    <row r="64" spans="1:22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V64">
        <f t="shared" si="0"/>
        <v>0</v>
      </c>
    </row>
    <row r="65" spans="1:22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I65">
        <v>1</v>
      </c>
      <c r="M65">
        <v>2</v>
      </c>
      <c r="R65">
        <v>1</v>
      </c>
      <c r="S65">
        <v>1</v>
      </c>
      <c r="T65">
        <v>1</v>
      </c>
      <c r="V65">
        <f t="shared" si="0"/>
        <v>6</v>
      </c>
    </row>
    <row r="66" spans="1:22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V66">
        <f t="shared" si="0"/>
        <v>0</v>
      </c>
    </row>
    <row r="67" spans="1:22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P67">
        <v>4</v>
      </c>
      <c r="R67">
        <v>6</v>
      </c>
      <c r="S67">
        <v>9</v>
      </c>
      <c r="U67">
        <v>3</v>
      </c>
      <c r="V67">
        <f t="shared" si="0"/>
        <v>22</v>
      </c>
    </row>
    <row r="68" spans="1:22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2</v>
      </c>
      <c r="G68">
        <v>41</v>
      </c>
      <c r="H68">
        <v>31</v>
      </c>
      <c r="I68">
        <v>48</v>
      </c>
      <c r="J68">
        <v>26</v>
      </c>
      <c r="L68">
        <v>32</v>
      </c>
      <c r="M68">
        <v>15</v>
      </c>
      <c r="N68">
        <v>24</v>
      </c>
      <c r="P68">
        <v>5</v>
      </c>
      <c r="Q68">
        <v>1</v>
      </c>
      <c r="V68">
        <f t="shared" si="0"/>
        <v>225</v>
      </c>
    </row>
    <row r="69" spans="1:22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R69">
        <v>1</v>
      </c>
      <c r="V69">
        <f t="shared" si="0"/>
        <v>1</v>
      </c>
    </row>
    <row r="70" spans="1:22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V70">
        <f t="shared" si="0"/>
        <v>0</v>
      </c>
    </row>
    <row r="71" spans="1:22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O71">
        <v>1</v>
      </c>
      <c r="P71">
        <v>4</v>
      </c>
      <c r="Q71">
        <v>1</v>
      </c>
      <c r="R71">
        <v>9</v>
      </c>
      <c r="S71">
        <v>8</v>
      </c>
      <c r="U71">
        <v>10</v>
      </c>
      <c r="V71">
        <f t="shared" ref="V71:V131" si="3">SUM(F71:U71)</f>
        <v>33</v>
      </c>
    </row>
    <row r="72" spans="1:22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6</v>
      </c>
      <c r="G72">
        <v>21</v>
      </c>
      <c r="H72">
        <v>13</v>
      </c>
      <c r="I72">
        <v>1</v>
      </c>
      <c r="J72">
        <v>5</v>
      </c>
      <c r="K72">
        <v>1</v>
      </c>
      <c r="M72">
        <v>5</v>
      </c>
      <c r="N72">
        <v>24</v>
      </c>
      <c r="V72">
        <f t="shared" si="3"/>
        <v>76</v>
      </c>
    </row>
    <row r="73" spans="1:22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V73">
        <f t="shared" si="3"/>
        <v>0</v>
      </c>
    </row>
    <row r="74" spans="1:22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I74">
        <v>1</v>
      </c>
      <c r="V74">
        <f t="shared" si="3"/>
        <v>1</v>
      </c>
    </row>
    <row r="75" spans="1:22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V75">
        <f t="shared" si="3"/>
        <v>0</v>
      </c>
    </row>
    <row r="76" spans="1:22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P76">
        <v>1</v>
      </c>
      <c r="V76">
        <f t="shared" si="3"/>
        <v>1</v>
      </c>
    </row>
    <row r="77" spans="1:22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V77">
        <f t="shared" si="3"/>
        <v>0</v>
      </c>
    </row>
    <row r="78" spans="1:22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V78">
        <f t="shared" si="3"/>
        <v>0</v>
      </c>
    </row>
    <row r="79" spans="1:22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V79">
        <f t="shared" si="3"/>
        <v>0</v>
      </c>
    </row>
    <row r="80" spans="1:22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L80">
        <v>1</v>
      </c>
      <c r="V80">
        <f t="shared" si="3"/>
        <v>1</v>
      </c>
    </row>
    <row r="81" spans="1:22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F81">
        <v>11</v>
      </c>
      <c r="G81">
        <v>5</v>
      </c>
      <c r="H81">
        <v>2</v>
      </c>
      <c r="I81">
        <v>1</v>
      </c>
      <c r="J81">
        <v>5</v>
      </c>
      <c r="K81">
        <v>8</v>
      </c>
      <c r="L81">
        <v>10</v>
      </c>
      <c r="M81">
        <v>2</v>
      </c>
      <c r="N81">
        <v>3</v>
      </c>
      <c r="V81">
        <f t="shared" si="3"/>
        <v>47</v>
      </c>
    </row>
    <row r="82" spans="1:22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R82">
        <v>1</v>
      </c>
      <c r="V82">
        <f t="shared" si="3"/>
        <v>1</v>
      </c>
    </row>
    <row r="83" spans="1:22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V83">
        <f t="shared" si="3"/>
        <v>0</v>
      </c>
    </row>
    <row r="84" spans="1:22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P84">
        <v>3</v>
      </c>
      <c r="Q84">
        <v>1</v>
      </c>
      <c r="R84">
        <v>10</v>
      </c>
      <c r="S84">
        <v>12</v>
      </c>
      <c r="T84">
        <v>5</v>
      </c>
      <c r="U84">
        <v>9</v>
      </c>
      <c r="V84">
        <f t="shared" si="3"/>
        <v>40</v>
      </c>
    </row>
    <row r="85" spans="1:22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V85">
        <f t="shared" si="3"/>
        <v>0</v>
      </c>
    </row>
    <row r="86" spans="1:22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O86">
        <v>2</v>
      </c>
      <c r="V86">
        <f t="shared" si="3"/>
        <v>2</v>
      </c>
    </row>
    <row r="87" spans="1:22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O87">
        <v>2</v>
      </c>
      <c r="P87">
        <v>4</v>
      </c>
      <c r="S87">
        <v>1</v>
      </c>
      <c r="T87">
        <v>1</v>
      </c>
      <c r="V87">
        <f t="shared" si="3"/>
        <v>8</v>
      </c>
    </row>
    <row r="88" spans="1:22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M88">
        <v>3</v>
      </c>
      <c r="V88">
        <f t="shared" si="3"/>
        <v>3</v>
      </c>
    </row>
    <row r="89" spans="1:22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J89">
        <v>2</v>
      </c>
      <c r="V89">
        <f t="shared" si="3"/>
        <v>2</v>
      </c>
    </row>
    <row r="90" spans="1:22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V90">
        <f t="shared" si="3"/>
        <v>0</v>
      </c>
    </row>
    <row r="91" spans="1:22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V91">
        <f t="shared" si="3"/>
        <v>0</v>
      </c>
    </row>
    <row r="92" spans="1:22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N92">
        <v>2</v>
      </c>
      <c r="O92">
        <v>1</v>
      </c>
      <c r="Q92">
        <v>3</v>
      </c>
      <c r="R92">
        <v>3</v>
      </c>
      <c r="S92">
        <v>1</v>
      </c>
      <c r="U92">
        <v>1</v>
      </c>
      <c r="V92">
        <f t="shared" si="3"/>
        <v>11</v>
      </c>
    </row>
    <row r="93" spans="1:22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O93">
        <v>7</v>
      </c>
      <c r="P93">
        <v>8</v>
      </c>
      <c r="Q93">
        <v>2</v>
      </c>
      <c r="R93">
        <v>3</v>
      </c>
      <c r="S93">
        <v>19</v>
      </c>
      <c r="T93">
        <v>5</v>
      </c>
      <c r="U93">
        <v>22</v>
      </c>
      <c r="V93">
        <f t="shared" si="3"/>
        <v>66</v>
      </c>
    </row>
    <row r="94" spans="1:22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V94">
        <f t="shared" si="3"/>
        <v>0</v>
      </c>
    </row>
    <row r="95" spans="1:22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V95">
        <f t="shared" si="3"/>
        <v>0</v>
      </c>
    </row>
    <row r="96" spans="1:22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V96">
        <f t="shared" si="3"/>
        <v>0</v>
      </c>
    </row>
    <row r="97" spans="1:22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1</v>
      </c>
      <c r="V97">
        <f t="shared" si="3"/>
        <v>1</v>
      </c>
    </row>
    <row r="98" spans="1:22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S98">
        <v>1</v>
      </c>
      <c r="V98">
        <f t="shared" si="3"/>
        <v>1</v>
      </c>
    </row>
    <row r="99" spans="1:22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V99">
        <f t="shared" si="3"/>
        <v>0</v>
      </c>
    </row>
    <row r="100" spans="1:22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1</v>
      </c>
      <c r="G100">
        <v>5</v>
      </c>
      <c r="H100">
        <v>5</v>
      </c>
      <c r="I100">
        <v>2</v>
      </c>
      <c r="J100">
        <v>2</v>
      </c>
      <c r="L100">
        <v>4</v>
      </c>
      <c r="M100">
        <v>1</v>
      </c>
      <c r="U100">
        <v>1</v>
      </c>
      <c r="V100">
        <f t="shared" si="3"/>
        <v>21</v>
      </c>
    </row>
    <row r="101" spans="1:22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V101">
        <f t="shared" si="3"/>
        <v>0</v>
      </c>
    </row>
    <row r="102" spans="1:22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O102">
        <v>1</v>
      </c>
      <c r="V102">
        <f t="shared" si="3"/>
        <v>1</v>
      </c>
    </row>
    <row r="103" spans="1:22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V103">
        <f t="shared" si="3"/>
        <v>0</v>
      </c>
    </row>
    <row r="104" spans="1:22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S104">
        <v>1</v>
      </c>
      <c r="T104">
        <v>1</v>
      </c>
      <c r="V104">
        <f t="shared" si="3"/>
        <v>2</v>
      </c>
    </row>
    <row r="105" spans="1:22" x14ac:dyDescent="0.35">
      <c r="A105" t="s">
        <v>518</v>
      </c>
      <c r="B105" t="s">
        <v>518</v>
      </c>
      <c r="E105" t="s">
        <v>518</v>
      </c>
      <c r="M105">
        <v>1</v>
      </c>
      <c r="U105">
        <v>1</v>
      </c>
      <c r="V105">
        <f t="shared" si="3"/>
        <v>2</v>
      </c>
    </row>
    <row r="106" spans="1:22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4</v>
      </c>
      <c r="G106">
        <v>25</v>
      </c>
      <c r="H106">
        <v>7</v>
      </c>
      <c r="I106">
        <v>29</v>
      </c>
      <c r="J106">
        <v>11</v>
      </c>
      <c r="K106">
        <v>10</v>
      </c>
      <c r="L106">
        <v>16</v>
      </c>
      <c r="M106">
        <v>10</v>
      </c>
      <c r="N106">
        <v>4</v>
      </c>
      <c r="O106">
        <v>13</v>
      </c>
      <c r="P106">
        <v>10</v>
      </c>
      <c r="Q106">
        <v>5</v>
      </c>
      <c r="R106">
        <v>4</v>
      </c>
      <c r="S106">
        <v>7</v>
      </c>
      <c r="T106">
        <v>12</v>
      </c>
      <c r="U106">
        <v>12</v>
      </c>
      <c r="V106">
        <f t="shared" si="3"/>
        <v>179</v>
      </c>
    </row>
    <row r="107" spans="1:22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P107">
        <v>1</v>
      </c>
      <c r="V107">
        <f t="shared" si="3"/>
        <v>1</v>
      </c>
    </row>
    <row r="108" spans="1:22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V108">
        <f t="shared" si="3"/>
        <v>0</v>
      </c>
    </row>
    <row r="109" spans="1:22" x14ac:dyDescent="0.35">
      <c r="A109" t="s">
        <v>564</v>
      </c>
      <c r="B109" t="s">
        <v>564</v>
      </c>
      <c r="D109" t="s">
        <v>594</v>
      </c>
      <c r="E109" t="s">
        <v>528</v>
      </c>
      <c r="Q109">
        <v>1</v>
      </c>
      <c r="V109">
        <f t="shared" si="3"/>
        <v>1</v>
      </c>
    </row>
    <row r="110" spans="1:22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F110">
        <v>1</v>
      </c>
      <c r="G110">
        <v>3</v>
      </c>
      <c r="I110">
        <v>1</v>
      </c>
      <c r="J110">
        <v>4</v>
      </c>
      <c r="L110">
        <v>2</v>
      </c>
      <c r="M110">
        <v>6</v>
      </c>
      <c r="N110">
        <v>4</v>
      </c>
      <c r="V110">
        <f t="shared" si="3"/>
        <v>21</v>
      </c>
    </row>
    <row r="111" spans="1:22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O111">
        <v>2</v>
      </c>
      <c r="P111">
        <v>2</v>
      </c>
      <c r="Q111">
        <v>2</v>
      </c>
      <c r="R111">
        <v>3</v>
      </c>
      <c r="S111">
        <v>1</v>
      </c>
      <c r="T111">
        <v>1</v>
      </c>
      <c r="U111">
        <v>1</v>
      </c>
      <c r="V111">
        <f t="shared" si="3"/>
        <v>12</v>
      </c>
    </row>
    <row r="112" spans="1:22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R112">
        <v>1</v>
      </c>
      <c r="V112">
        <f t="shared" si="3"/>
        <v>1</v>
      </c>
    </row>
    <row r="113" spans="1:22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Q113">
        <v>1</v>
      </c>
      <c r="V113">
        <f t="shared" si="3"/>
        <v>1</v>
      </c>
    </row>
    <row r="114" spans="1:22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Q114">
        <v>1</v>
      </c>
      <c r="V114">
        <f t="shared" si="3"/>
        <v>1</v>
      </c>
    </row>
    <row r="115" spans="1:22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N115">
        <v>1</v>
      </c>
      <c r="V115">
        <f t="shared" si="3"/>
        <v>1</v>
      </c>
    </row>
    <row r="116" spans="1:22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O116">
        <v>2</v>
      </c>
      <c r="P116">
        <v>2</v>
      </c>
      <c r="V116">
        <f t="shared" si="3"/>
        <v>4</v>
      </c>
    </row>
    <row r="117" spans="1:22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3</v>
      </c>
      <c r="J117">
        <v>7</v>
      </c>
      <c r="K117">
        <v>5</v>
      </c>
      <c r="M117">
        <v>13</v>
      </c>
      <c r="N117">
        <v>8</v>
      </c>
      <c r="V117">
        <f t="shared" si="3"/>
        <v>36</v>
      </c>
    </row>
    <row r="118" spans="1:22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O118">
        <v>10</v>
      </c>
      <c r="P118">
        <v>2</v>
      </c>
      <c r="Q118">
        <v>36</v>
      </c>
      <c r="S118">
        <v>4</v>
      </c>
      <c r="T118">
        <v>3</v>
      </c>
      <c r="U118">
        <v>10</v>
      </c>
      <c r="V118">
        <f t="shared" si="3"/>
        <v>65</v>
      </c>
    </row>
    <row r="119" spans="1:22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V119">
        <f t="shared" si="3"/>
        <v>0</v>
      </c>
    </row>
    <row r="120" spans="1:22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O120">
        <v>1</v>
      </c>
      <c r="P120">
        <v>6</v>
      </c>
      <c r="V120">
        <f t="shared" si="3"/>
        <v>7</v>
      </c>
    </row>
    <row r="121" spans="1:22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V121">
        <f t="shared" si="3"/>
        <v>0</v>
      </c>
    </row>
    <row r="122" spans="1:22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V122">
        <f t="shared" si="3"/>
        <v>0</v>
      </c>
    </row>
    <row r="123" spans="1:22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H123">
        <v>1</v>
      </c>
      <c r="I123">
        <v>2</v>
      </c>
      <c r="V123">
        <f t="shared" si="3"/>
        <v>3</v>
      </c>
    </row>
    <row r="124" spans="1:22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R124">
        <v>10</v>
      </c>
      <c r="S124">
        <v>1</v>
      </c>
      <c r="V124">
        <f t="shared" si="3"/>
        <v>11</v>
      </c>
    </row>
    <row r="125" spans="1:22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S125">
        <v>1</v>
      </c>
      <c r="T125">
        <v>2</v>
      </c>
      <c r="U125">
        <v>3</v>
      </c>
      <c r="V125">
        <f t="shared" si="3"/>
        <v>6</v>
      </c>
    </row>
    <row r="126" spans="1:22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R126">
        <v>2</v>
      </c>
      <c r="V126">
        <f t="shared" si="3"/>
        <v>2</v>
      </c>
    </row>
    <row r="127" spans="1:22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I127">
        <v>1</v>
      </c>
      <c r="L127">
        <v>1</v>
      </c>
      <c r="N127">
        <v>1</v>
      </c>
      <c r="V127">
        <f t="shared" si="3"/>
        <v>3</v>
      </c>
    </row>
    <row r="128" spans="1:22" x14ac:dyDescent="0.35">
      <c r="A128" t="s">
        <v>564</v>
      </c>
      <c r="B128" t="s">
        <v>564</v>
      </c>
      <c r="E128" t="s">
        <v>564</v>
      </c>
      <c r="V128">
        <f t="shared" si="3"/>
        <v>0</v>
      </c>
    </row>
    <row r="129" spans="1:22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1</v>
      </c>
      <c r="P129">
        <v>1</v>
      </c>
      <c r="V129">
        <f t="shared" si="3"/>
        <v>2</v>
      </c>
    </row>
    <row r="130" spans="1:22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V130">
        <f t="shared" si="3"/>
        <v>0</v>
      </c>
    </row>
    <row r="131" spans="1:22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M131">
        <v>2</v>
      </c>
      <c r="V131">
        <f t="shared" si="3"/>
        <v>2</v>
      </c>
    </row>
    <row r="133" spans="1:22" x14ac:dyDescent="0.35">
      <c r="E133" t="s">
        <v>589</v>
      </c>
      <c r="F133">
        <f>SUMIF($D$6:$D$131,$E133,F$6:F$131)</f>
        <v>30</v>
      </c>
      <c r="G133">
        <f t="shared" ref="G133:V139" si="4">SUMIF($D$6:$D$131,$E133,G$6:G$131)</f>
        <v>39</v>
      </c>
      <c r="H133">
        <f t="shared" si="4"/>
        <v>23</v>
      </c>
      <c r="I133">
        <f t="shared" si="4"/>
        <v>19</v>
      </c>
      <c r="J133">
        <f t="shared" si="4"/>
        <v>66</v>
      </c>
      <c r="K133">
        <f t="shared" si="4"/>
        <v>70</v>
      </c>
      <c r="L133">
        <f t="shared" si="4"/>
        <v>47</v>
      </c>
      <c r="M133">
        <f t="shared" si="4"/>
        <v>55</v>
      </c>
      <c r="N133">
        <f t="shared" si="4"/>
        <v>48</v>
      </c>
      <c r="O133">
        <f t="shared" si="4"/>
        <v>61</v>
      </c>
      <c r="P133">
        <f t="shared" si="4"/>
        <v>25</v>
      </c>
      <c r="Q133">
        <f t="shared" si="4"/>
        <v>56</v>
      </c>
      <c r="R133">
        <f t="shared" si="4"/>
        <v>28</v>
      </c>
      <c r="S133">
        <f t="shared" si="4"/>
        <v>18</v>
      </c>
      <c r="T133">
        <f t="shared" si="4"/>
        <v>78</v>
      </c>
      <c r="U133">
        <f t="shared" si="4"/>
        <v>14</v>
      </c>
      <c r="V133">
        <f t="shared" si="4"/>
        <v>677</v>
      </c>
    </row>
    <row r="134" spans="1:22" x14ac:dyDescent="0.35">
      <c r="E134" t="s">
        <v>597</v>
      </c>
      <c r="F134">
        <f t="shared" ref="F134:U139" si="5">SUMIF($D$6:$D$131,$E134,F$6:F$131)</f>
        <v>9</v>
      </c>
      <c r="G134">
        <f t="shared" si="5"/>
        <v>71</v>
      </c>
      <c r="H134">
        <f t="shared" si="5"/>
        <v>55</v>
      </c>
      <c r="I134">
        <f t="shared" si="5"/>
        <v>57</v>
      </c>
      <c r="J134">
        <f t="shared" si="5"/>
        <v>41</v>
      </c>
      <c r="K134">
        <f t="shared" si="5"/>
        <v>8</v>
      </c>
      <c r="L134">
        <f t="shared" si="5"/>
        <v>43</v>
      </c>
      <c r="M134">
        <f t="shared" si="5"/>
        <v>35</v>
      </c>
      <c r="N134">
        <f t="shared" si="5"/>
        <v>57</v>
      </c>
      <c r="O134">
        <f t="shared" si="5"/>
        <v>15</v>
      </c>
      <c r="P134">
        <f t="shared" si="5"/>
        <v>43</v>
      </c>
      <c r="Q134">
        <f t="shared" si="5"/>
        <v>40</v>
      </c>
      <c r="R134">
        <f t="shared" si="5"/>
        <v>42</v>
      </c>
      <c r="S134">
        <f t="shared" si="5"/>
        <v>43</v>
      </c>
      <c r="T134">
        <f t="shared" si="5"/>
        <v>7</v>
      </c>
      <c r="U134">
        <f t="shared" si="5"/>
        <v>45</v>
      </c>
      <c r="V134">
        <f t="shared" si="4"/>
        <v>611</v>
      </c>
    </row>
    <row r="135" spans="1:22" x14ac:dyDescent="0.35">
      <c r="E135" t="s">
        <v>607</v>
      </c>
      <c r="F135">
        <f t="shared" si="5"/>
        <v>0</v>
      </c>
      <c r="G135">
        <f t="shared" si="4"/>
        <v>0</v>
      </c>
      <c r="H135">
        <f t="shared" si="4"/>
        <v>0</v>
      </c>
      <c r="I135">
        <f t="shared" si="4"/>
        <v>0</v>
      </c>
      <c r="J135">
        <f t="shared" si="4"/>
        <v>0</v>
      </c>
      <c r="K135">
        <f t="shared" si="4"/>
        <v>0</v>
      </c>
      <c r="L135">
        <f t="shared" si="4"/>
        <v>0</v>
      </c>
      <c r="M135">
        <f t="shared" si="4"/>
        <v>0</v>
      </c>
      <c r="N135">
        <f t="shared" si="4"/>
        <v>0</v>
      </c>
      <c r="O135">
        <f t="shared" si="4"/>
        <v>0</v>
      </c>
      <c r="P135">
        <f t="shared" si="4"/>
        <v>0</v>
      </c>
      <c r="Q135">
        <f t="shared" si="4"/>
        <v>0</v>
      </c>
      <c r="R135">
        <f t="shared" si="4"/>
        <v>0</v>
      </c>
      <c r="S135">
        <f t="shared" si="4"/>
        <v>0</v>
      </c>
      <c r="T135">
        <f t="shared" si="4"/>
        <v>0</v>
      </c>
      <c r="U135">
        <f t="shared" si="4"/>
        <v>0</v>
      </c>
      <c r="V135">
        <f t="shared" si="4"/>
        <v>0</v>
      </c>
    </row>
    <row r="136" spans="1:22" x14ac:dyDescent="0.35">
      <c r="E136" t="s">
        <v>608</v>
      </c>
      <c r="F136">
        <f t="shared" si="5"/>
        <v>0</v>
      </c>
      <c r="G136">
        <f t="shared" si="4"/>
        <v>0</v>
      </c>
      <c r="H136">
        <f t="shared" si="4"/>
        <v>0</v>
      </c>
      <c r="I136">
        <f t="shared" si="4"/>
        <v>0</v>
      </c>
      <c r="J136">
        <f t="shared" si="4"/>
        <v>0</v>
      </c>
      <c r="K136">
        <f t="shared" si="4"/>
        <v>0</v>
      </c>
      <c r="L136">
        <f t="shared" si="4"/>
        <v>0</v>
      </c>
      <c r="M136">
        <f t="shared" si="4"/>
        <v>0</v>
      </c>
      <c r="N136">
        <f t="shared" si="4"/>
        <v>0</v>
      </c>
      <c r="O136">
        <f t="shared" si="4"/>
        <v>0</v>
      </c>
      <c r="P136">
        <f t="shared" si="4"/>
        <v>0</v>
      </c>
      <c r="Q136">
        <f t="shared" si="4"/>
        <v>0</v>
      </c>
      <c r="R136">
        <f t="shared" si="4"/>
        <v>0</v>
      </c>
      <c r="S136">
        <f t="shared" si="4"/>
        <v>0</v>
      </c>
      <c r="T136">
        <f t="shared" si="4"/>
        <v>0</v>
      </c>
      <c r="U136">
        <f t="shared" si="4"/>
        <v>0</v>
      </c>
      <c r="V136">
        <f t="shared" si="4"/>
        <v>0</v>
      </c>
    </row>
    <row r="137" spans="1:22" x14ac:dyDescent="0.35">
      <c r="E137" t="s">
        <v>592</v>
      </c>
      <c r="F137">
        <f t="shared" si="5"/>
        <v>1</v>
      </c>
      <c r="G137">
        <f t="shared" si="4"/>
        <v>6</v>
      </c>
      <c r="H137">
        <f t="shared" si="4"/>
        <v>0</v>
      </c>
      <c r="I137">
        <f t="shared" si="4"/>
        <v>1</v>
      </c>
      <c r="J137">
        <f t="shared" si="4"/>
        <v>2</v>
      </c>
      <c r="K137">
        <f t="shared" si="4"/>
        <v>0</v>
      </c>
      <c r="L137">
        <f t="shared" si="4"/>
        <v>6</v>
      </c>
      <c r="M137">
        <f t="shared" si="4"/>
        <v>2</v>
      </c>
      <c r="N137">
        <f t="shared" si="4"/>
        <v>1</v>
      </c>
      <c r="O137">
        <f t="shared" si="4"/>
        <v>1</v>
      </c>
      <c r="P137">
        <f t="shared" si="4"/>
        <v>0</v>
      </c>
      <c r="Q137">
        <f t="shared" si="4"/>
        <v>1</v>
      </c>
      <c r="R137">
        <f t="shared" si="4"/>
        <v>2</v>
      </c>
      <c r="S137">
        <f t="shared" si="4"/>
        <v>5</v>
      </c>
      <c r="T137">
        <f t="shared" si="4"/>
        <v>1</v>
      </c>
      <c r="U137">
        <f t="shared" si="4"/>
        <v>0</v>
      </c>
      <c r="V137">
        <f t="shared" si="4"/>
        <v>29</v>
      </c>
    </row>
    <row r="138" spans="1:22" x14ac:dyDescent="0.35">
      <c r="E138" t="s">
        <v>594</v>
      </c>
      <c r="F138">
        <f t="shared" si="5"/>
        <v>7</v>
      </c>
      <c r="G138">
        <f t="shared" si="4"/>
        <v>45</v>
      </c>
      <c r="H138">
        <f t="shared" si="4"/>
        <v>28</v>
      </c>
      <c r="I138">
        <f t="shared" si="4"/>
        <v>33</v>
      </c>
      <c r="J138">
        <f t="shared" si="4"/>
        <v>19</v>
      </c>
      <c r="K138">
        <f t="shared" si="4"/>
        <v>13</v>
      </c>
      <c r="L138">
        <f t="shared" si="4"/>
        <v>19</v>
      </c>
      <c r="M138">
        <f t="shared" si="4"/>
        <v>24</v>
      </c>
      <c r="N138">
        <f t="shared" si="4"/>
        <v>14</v>
      </c>
      <c r="O138">
        <f t="shared" si="4"/>
        <v>29</v>
      </c>
      <c r="P138">
        <f t="shared" si="4"/>
        <v>41</v>
      </c>
      <c r="Q138">
        <f t="shared" si="4"/>
        <v>13</v>
      </c>
      <c r="R138">
        <f t="shared" si="4"/>
        <v>26</v>
      </c>
      <c r="S138">
        <f t="shared" si="4"/>
        <v>43</v>
      </c>
      <c r="T138">
        <f t="shared" si="4"/>
        <v>24</v>
      </c>
      <c r="U138">
        <f t="shared" si="4"/>
        <v>44</v>
      </c>
      <c r="V138">
        <f t="shared" si="4"/>
        <v>422</v>
      </c>
    </row>
    <row r="139" spans="1:22" x14ac:dyDescent="0.35">
      <c r="E139" t="s">
        <v>593</v>
      </c>
      <c r="F139">
        <f t="shared" si="5"/>
        <v>0</v>
      </c>
      <c r="G139">
        <f t="shared" si="4"/>
        <v>0</v>
      </c>
      <c r="H139">
        <f t="shared" si="4"/>
        <v>1</v>
      </c>
      <c r="I139">
        <f t="shared" si="4"/>
        <v>4</v>
      </c>
      <c r="J139">
        <f t="shared" si="4"/>
        <v>2</v>
      </c>
      <c r="K139">
        <f t="shared" si="4"/>
        <v>1</v>
      </c>
      <c r="L139">
        <f t="shared" si="4"/>
        <v>1</v>
      </c>
      <c r="M139">
        <f t="shared" si="4"/>
        <v>0</v>
      </c>
      <c r="N139">
        <f t="shared" si="4"/>
        <v>1</v>
      </c>
      <c r="O139">
        <f t="shared" si="4"/>
        <v>4</v>
      </c>
      <c r="P139">
        <f t="shared" si="4"/>
        <v>1</v>
      </c>
      <c r="Q139">
        <f t="shared" si="4"/>
        <v>0</v>
      </c>
      <c r="R139">
        <f t="shared" si="4"/>
        <v>12</v>
      </c>
      <c r="S139">
        <f t="shared" si="4"/>
        <v>1</v>
      </c>
      <c r="T139">
        <f t="shared" si="4"/>
        <v>0</v>
      </c>
      <c r="U139">
        <f t="shared" si="4"/>
        <v>6</v>
      </c>
      <c r="V139">
        <f t="shared" si="4"/>
        <v>34</v>
      </c>
    </row>
    <row r="141" spans="1:22" x14ac:dyDescent="0.35">
      <c r="E141" t="s">
        <v>602</v>
      </c>
      <c r="F141">
        <f>SUM(F133:F139)</f>
        <v>47</v>
      </c>
      <c r="G141">
        <f t="shared" ref="G141:V141" si="6">SUM(G133:G139)</f>
        <v>161</v>
      </c>
      <c r="H141">
        <f t="shared" si="6"/>
        <v>107</v>
      </c>
      <c r="I141">
        <f t="shared" si="6"/>
        <v>114</v>
      </c>
      <c r="J141">
        <f t="shared" si="6"/>
        <v>130</v>
      </c>
      <c r="K141">
        <f t="shared" si="6"/>
        <v>92</v>
      </c>
      <c r="L141">
        <f t="shared" si="6"/>
        <v>116</v>
      </c>
      <c r="M141">
        <f t="shared" si="6"/>
        <v>116</v>
      </c>
      <c r="N141">
        <f t="shared" si="6"/>
        <v>121</v>
      </c>
      <c r="O141">
        <f t="shared" si="6"/>
        <v>110</v>
      </c>
      <c r="P141">
        <f t="shared" si="6"/>
        <v>110</v>
      </c>
      <c r="Q141">
        <f t="shared" si="6"/>
        <v>110</v>
      </c>
      <c r="R141">
        <f t="shared" si="6"/>
        <v>110</v>
      </c>
      <c r="S141">
        <f t="shared" si="6"/>
        <v>110</v>
      </c>
      <c r="T141">
        <f t="shared" si="6"/>
        <v>110</v>
      </c>
      <c r="U141">
        <f t="shared" si="6"/>
        <v>109</v>
      </c>
      <c r="V141">
        <f t="shared" si="6"/>
        <v>1773</v>
      </c>
    </row>
    <row r="143" spans="1:22" x14ac:dyDescent="0.35">
      <c r="E143" t="s">
        <v>610</v>
      </c>
      <c r="F143">
        <f>F138/F141</f>
        <v>0.14893617021276595</v>
      </c>
      <c r="G143">
        <f t="shared" ref="G143:V143" si="7">G138/G141</f>
        <v>0.27950310559006208</v>
      </c>
      <c r="H143">
        <f t="shared" si="7"/>
        <v>0.26168224299065418</v>
      </c>
      <c r="I143">
        <f t="shared" si="7"/>
        <v>0.28947368421052633</v>
      </c>
      <c r="J143">
        <f t="shared" si="7"/>
        <v>0.14615384615384616</v>
      </c>
      <c r="K143">
        <f t="shared" si="7"/>
        <v>0.14130434782608695</v>
      </c>
      <c r="L143">
        <f t="shared" si="7"/>
        <v>0.16379310344827586</v>
      </c>
      <c r="M143">
        <f t="shared" si="7"/>
        <v>0.20689655172413793</v>
      </c>
      <c r="N143">
        <f t="shared" si="7"/>
        <v>0.11570247933884298</v>
      </c>
      <c r="O143">
        <f t="shared" si="7"/>
        <v>0.26363636363636361</v>
      </c>
      <c r="P143">
        <f t="shared" si="7"/>
        <v>0.37272727272727274</v>
      </c>
      <c r="Q143">
        <f t="shared" si="7"/>
        <v>0.11818181818181818</v>
      </c>
      <c r="R143">
        <f t="shared" si="7"/>
        <v>0.23636363636363636</v>
      </c>
      <c r="S143">
        <f t="shared" si="7"/>
        <v>0.39090909090909093</v>
      </c>
      <c r="T143">
        <f t="shared" si="7"/>
        <v>0.21818181818181817</v>
      </c>
      <c r="U143">
        <f t="shared" si="7"/>
        <v>0.40366972477064222</v>
      </c>
      <c r="V143">
        <f t="shared" si="7"/>
        <v>0.23801466441060351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F1CBC-A502-4F01-8DA6-AA54447762E7}">
  <dimension ref="A1:AG143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2.26953125" bestFit="1" customWidth="1"/>
    <col min="10" max="15" width="12.54296875" bestFit="1" customWidth="1"/>
    <col min="16" max="23" width="13.6328125" bestFit="1" customWidth="1"/>
  </cols>
  <sheetData>
    <row r="1" spans="1:33" x14ac:dyDescent="0.35">
      <c r="E1" t="s">
        <v>1</v>
      </c>
      <c r="F1" t="s">
        <v>126</v>
      </c>
      <c r="G1" t="s">
        <v>126</v>
      </c>
      <c r="H1" t="s">
        <v>126</v>
      </c>
      <c r="I1" t="s">
        <v>126</v>
      </c>
      <c r="J1" t="s">
        <v>126</v>
      </c>
      <c r="K1" t="s">
        <v>126</v>
      </c>
      <c r="L1" t="s">
        <v>126</v>
      </c>
      <c r="M1" t="s">
        <v>126</v>
      </c>
      <c r="N1" t="s">
        <v>126</v>
      </c>
      <c r="O1" t="s">
        <v>126</v>
      </c>
      <c r="P1" t="s">
        <v>126</v>
      </c>
      <c r="Q1" t="s">
        <v>126</v>
      </c>
      <c r="R1" t="s">
        <v>126</v>
      </c>
      <c r="S1" t="s">
        <v>126</v>
      </c>
      <c r="T1" t="s">
        <v>126</v>
      </c>
      <c r="U1" t="s">
        <v>126</v>
      </c>
      <c r="V1" t="s">
        <v>126</v>
      </c>
      <c r="W1" t="s">
        <v>126</v>
      </c>
    </row>
    <row r="2" spans="1:33" x14ac:dyDescent="0.35">
      <c r="E2" t="s">
        <v>2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133</v>
      </c>
      <c r="L2" t="s">
        <v>134</v>
      </c>
      <c r="M2" t="s">
        <v>136</v>
      </c>
      <c r="N2" t="s">
        <v>138</v>
      </c>
      <c r="O2" t="s">
        <v>140</v>
      </c>
      <c r="P2" t="s">
        <v>141</v>
      </c>
      <c r="Q2" t="s">
        <v>142</v>
      </c>
      <c r="R2" t="s">
        <v>144</v>
      </c>
      <c r="S2" t="s">
        <v>145</v>
      </c>
      <c r="T2" t="s">
        <v>146</v>
      </c>
      <c r="U2" t="s">
        <v>147</v>
      </c>
      <c r="V2" t="s">
        <v>148</v>
      </c>
      <c r="W2" t="s">
        <v>572</v>
      </c>
    </row>
    <row r="3" spans="1:33" x14ac:dyDescent="0.35">
      <c r="E3" t="s">
        <v>3</v>
      </c>
      <c r="F3" s="1">
        <v>38651</v>
      </c>
      <c r="G3" s="1">
        <v>39063</v>
      </c>
      <c r="H3" s="1">
        <v>40337</v>
      </c>
      <c r="I3" s="1">
        <v>40497</v>
      </c>
      <c r="J3" s="1">
        <v>41771</v>
      </c>
      <c r="K3" s="1">
        <v>41948</v>
      </c>
      <c r="L3" s="1">
        <v>42137</v>
      </c>
      <c r="M3" s="1">
        <v>42303</v>
      </c>
      <c r="N3" s="1">
        <v>42480</v>
      </c>
      <c r="O3" s="1">
        <v>42675</v>
      </c>
      <c r="P3" s="1">
        <v>42894</v>
      </c>
      <c r="Q3" s="1">
        <v>43027</v>
      </c>
      <c r="R3" s="1">
        <v>43964</v>
      </c>
      <c r="S3" s="1">
        <v>44145</v>
      </c>
      <c r="T3" s="1">
        <v>44307</v>
      </c>
      <c r="U3" s="1">
        <v>44509</v>
      </c>
      <c r="V3" s="1">
        <v>44665</v>
      </c>
      <c r="W3" s="1">
        <v>44866</v>
      </c>
    </row>
    <row r="4" spans="1:33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</row>
    <row r="5" spans="1:33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X5" t="s">
        <v>603</v>
      </c>
      <c r="AA5" t="s">
        <v>604</v>
      </c>
      <c r="AB5" s="5" t="s">
        <v>605</v>
      </c>
      <c r="AE5" t="s">
        <v>609</v>
      </c>
      <c r="AF5" t="str">
        <f>W1</f>
        <v>4AROA198.08</v>
      </c>
    </row>
    <row r="6" spans="1:33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J6">
        <v>1</v>
      </c>
      <c r="L6">
        <v>4</v>
      </c>
      <c r="M6">
        <v>1</v>
      </c>
      <c r="N6">
        <v>1</v>
      </c>
      <c r="P6">
        <v>7</v>
      </c>
      <c r="R6">
        <v>6</v>
      </c>
      <c r="S6">
        <v>1</v>
      </c>
      <c r="T6">
        <v>3</v>
      </c>
      <c r="X6">
        <f>SUM(F6:W6)</f>
        <v>24</v>
      </c>
      <c r="Z6" t="s">
        <v>589</v>
      </c>
      <c r="AA6">
        <f>SUMIF($D$6:$D$131,Z6,X$6:X$131)</f>
        <v>874</v>
      </c>
      <c r="AB6">
        <f>AA6/AA$14</f>
        <v>0.42864149092692494</v>
      </c>
      <c r="AD6" t="s">
        <v>589</v>
      </c>
      <c r="AE6">
        <f>'ROA212.17'!Z6</f>
        <v>0.38183869148336153</v>
      </c>
      <c r="AF6">
        <f>AB6</f>
        <v>0.42864149092692494</v>
      </c>
      <c r="AG6">
        <f>AF6-AE6</f>
        <v>4.6802799443563414E-2</v>
      </c>
    </row>
    <row r="7" spans="1:33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M7">
        <v>2</v>
      </c>
      <c r="X7">
        <f t="shared" ref="X7:X70" si="0">SUM(F7:W7)</f>
        <v>2</v>
      </c>
      <c r="Z7" t="s">
        <v>597</v>
      </c>
      <c r="AA7">
        <f t="shared" ref="AA7:AA12" si="1">SUMIF($D$6:$D$131,Z7,X$6:X$131)</f>
        <v>537</v>
      </c>
      <c r="AB7">
        <f t="shared" ref="AB7:AB14" si="2">AA7/AA$14</f>
        <v>0.26336439431093672</v>
      </c>
      <c r="AD7" t="s">
        <v>597</v>
      </c>
      <c r="AE7">
        <f>'ROA212.17'!Z7</f>
        <v>0.34461364918217713</v>
      </c>
      <c r="AF7">
        <f t="shared" ref="AF7:AF12" si="3">AB7</f>
        <v>0.26336439431093672</v>
      </c>
      <c r="AG7">
        <f t="shared" ref="AG7:AG12" si="4">AF7-AE7</f>
        <v>-8.1249254871240406E-2</v>
      </c>
    </row>
    <row r="8" spans="1:33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X8">
        <f t="shared" si="0"/>
        <v>0</v>
      </c>
      <c r="Z8" t="s">
        <v>607</v>
      </c>
      <c r="AA8">
        <f t="shared" si="1"/>
        <v>0</v>
      </c>
      <c r="AB8">
        <f t="shared" si="2"/>
        <v>0</v>
      </c>
      <c r="AD8" t="s">
        <v>607</v>
      </c>
      <c r="AE8">
        <f>'ROA212.17'!Z8</f>
        <v>0</v>
      </c>
      <c r="AF8">
        <f t="shared" si="3"/>
        <v>0</v>
      </c>
      <c r="AG8">
        <f t="shared" si="4"/>
        <v>0</v>
      </c>
    </row>
    <row r="9" spans="1:33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X9">
        <f t="shared" si="0"/>
        <v>0</v>
      </c>
      <c r="Z9" t="s">
        <v>608</v>
      </c>
      <c r="AA9">
        <f t="shared" si="1"/>
        <v>0</v>
      </c>
      <c r="AB9">
        <f t="shared" si="2"/>
        <v>0</v>
      </c>
      <c r="AD9" t="s">
        <v>608</v>
      </c>
      <c r="AE9">
        <f>'ROA212.17'!Z9</f>
        <v>0</v>
      </c>
      <c r="AF9">
        <f t="shared" si="3"/>
        <v>0</v>
      </c>
      <c r="AG9">
        <f t="shared" si="4"/>
        <v>0</v>
      </c>
    </row>
    <row r="10" spans="1:33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X10">
        <f t="shared" si="0"/>
        <v>0</v>
      </c>
      <c r="Z10" t="s">
        <v>592</v>
      </c>
      <c r="AA10">
        <f t="shared" si="1"/>
        <v>15</v>
      </c>
      <c r="AB10">
        <f t="shared" si="2"/>
        <v>7.3565473271211381E-3</v>
      </c>
      <c r="AD10" t="s">
        <v>592</v>
      </c>
      <c r="AE10">
        <f>'ROA212.17'!Z10</f>
        <v>1.6356457980823462E-2</v>
      </c>
      <c r="AF10">
        <f t="shared" si="3"/>
        <v>7.3565473271211381E-3</v>
      </c>
      <c r="AG10">
        <f t="shared" si="4"/>
        <v>-8.9999106537023248E-3</v>
      </c>
    </row>
    <row r="11" spans="1:33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X11">
        <f t="shared" si="0"/>
        <v>0</v>
      </c>
      <c r="Z11" t="s">
        <v>594</v>
      </c>
      <c r="AA11">
        <f t="shared" si="1"/>
        <v>589</v>
      </c>
      <c r="AB11">
        <f t="shared" si="2"/>
        <v>0.28886709171162334</v>
      </c>
      <c r="AD11" t="s">
        <v>594</v>
      </c>
      <c r="AE11">
        <f>'ROA212.17'!Z11</f>
        <v>0.23801466441060351</v>
      </c>
      <c r="AF11">
        <f t="shared" si="3"/>
        <v>0.28886709171162334</v>
      </c>
      <c r="AG11">
        <f t="shared" si="4"/>
        <v>5.0852427301019826E-2</v>
      </c>
    </row>
    <row r="12" spans="1:33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G12">
        <v>3</v>
      </c>
      <c r="X12">
        <f t="shared" si="0"/>
        <v>3</v>
      </c>
      <c r="Z12" t="s">
        <v>593</v>
      </c>
      <c r="AA12">
        <f t="shared" si="1"/>
        <v>24</v>
      </c>
      <c r="AB12">
        <f t="shared" si="2"/>
        <v>1.1770475723393821E-2</v>
      </c>
      <c r="AD12" t="s">
        <v>593</v>
      </c>
      <c r="AE12">
        <f>'ROA212.17'!Z12</f>
        <v>1.9176536943034405E-2</v>
      </c>
      <c r="AF12">
        <f t="shared" si="3"/>
        <v>1.1770475723393821E-2</v>
      </c>
      <c r="AG12">
        <f t="shared" si="4"/>
        <v>-7.4060612196405837E-3</v>
      </c>
    </row>
    <row r="13" spans="1:33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X13">
        <f t="shared" si="0"/>
        <v>0</v>
      </c>
    </row>
    <row r="14" spans="1:33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J14">
        <v>2</v>
      </c>
      <c r="L14">
        <v>2</v>
      </c>
      <c r="O14">
        <v>3</v>
      </c>
      <c r="P14">
        <v>2</v>
      </c>
      <c r="W14">
        <v>1</v>
      </c>
      <c r="X14">
        <f t="shared" si="0"/>
        <v>10</v>
      </c>
      <c r="Z14" t="s">
        <v>602</v>
      </c>
      <c r="AA14">
        <f>SUM(AA6:AA12)</f>
        <v>2039</v>
      </c>
      <c r="AB14">
        <f t="shared" si="2"/>
        <v>1</v>
      </c>
    </row>
    <row r="15" spans="1:33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X15">
        <f t="shared" si="0"/>
        <v>0</v>
      </c>
    </row>
    <row r="16" spans="1:33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F16">
        <v>1</v>
      </c>
      <c r="X16">
        <f t="shared" si="0"/>
        <v>1</v>
      </c>
    </row>
    <row r="17" spans="1:24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X17">
        <f t="shared" si="0"/>
        <v>0</v>
      </c>
    </row>
    <row r="18" spans="1:24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X18">
        <f t="shared" si="0"/>
        <v>0</v>
      </c>
    </row>
    <row r="19" spans="1:24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</v>
      </c>
      <c r="H19">
        <v>29</v>
      </c>
      <c r="J19">
        <v>8</v>
      </c>
      <c r="L19">
        <v>9</v>
      </c>
      <c r="N19">
        <v>1</v>
      </c>
      <c r="O19">
        <v>1</v>
      </c>
      <c r="P19">
        <v>2</v>
      </c>
      <c r="Q19">
        <v>3</v>
      </c>
      <c r="X19">
        <f t="shared" si="0"/>
        <v>54</v>
      </c>
    </row>
    <row r="20" spans="1:24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J20">
        <v>6</v>
      </c>
      <c r="L20">
        <v>1</v>
      </c>
      <c r="N20">
        <v>3</v>
      </c>
      <c r="P20">
        <v>6</v>
      </c>
      <c r="R20">
        <v>2</v>
      </c>
      <c r="T20">
        <v>4</v>
      </c>
      <c r="V20">
        <v>5</v>
      </c>
      <c r="X20">
        <f t="shared" si="0"/>
        <v>27</v>
      </c>
    </row>
    <row r="21" spans="1:24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X21">
        <f t="shared" si="0"/>
        <v>0</v>
      </c>
    </row>
    <row r="22" spans="1:24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X22">
        <f t="shared" si="0"/>
        <v>0</v>
      </c>
    </row>
    <row r="23" spans="1:24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X23">
        <f t="shared" si="0"/>
        <v>0</v>
      </c>
    </row>
    <row r="24" spans="1:24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H24">
        <v>1</v>
      </c>
      <c r="X24">
        <f t="shared" si="0"/>
        <v>1</v>
      </c>
    </row>
    <row r="25" spans="1:24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X25">
        <f t="shared" si="0"/>
        <v>0</v>
      </c>
    </row>
    <row r="26" spans="1:24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X26">
        <f t="shared" si="0"/>
        <v>0</v>
      </c>
    </row>
    <row r="27" spans="1:24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X27">
        <f t="shared" si="0"/>
        <v>0</v>
      </c>
    </row>
    <row r="28" spans="1:24" x14ac:dyDescent="0.35">
      <c r="A28" t="s">
        <v>564</v>
      </c>
      <c r="B28" t="s">
        <v>462</v>
      </c>
      <c r="D28" t="s">
        <v>597</v>
      </c>
      <c r="E28" t="s">
        <v>400</v>
      </c>
      <c r="P28">
        <v>6</v>
      </c>
      <c r="R28">
        <v>3</v>
      </c>
      <c r="X28">
        <f t="shared" si="0"/>
        <v>9</v>
      </c>
    </row>
    <row r="29" spans="1:24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J29">
        <v>2</v>
      </c>
      <c r="K29">
        <v>7</v>
      </c>
      <c r="L29">
        <v>12</v>
      </c>
      <c r="M29">
        <v>10</v>
      </c>
      <c r="O29">
        <v>16</v>
      </c>
      <c r="P29">
        <v>20</v>
      </c>
      <c r="Q29">
        <v>11</v>
      </c>
      <c r="R29">
        <v>5</v>
      </c>
      <c r="S29">
        <v>36</v>
      </c>
      <c r="U29">
        <v>5</v>
      </c>
      <c r="W29">
        <v>3</v>
      </c>
      <c r="X29">
        <f t="shared" si="0"/>
        <v>127</v>
      </c>
    </row>
    <row r="30" spans="1:24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L30">
        <v>1</v>
      </c>
      <c r="M30">
        <v>1</v>
      </c>
      <c r="P30">
        <v>1</v>
      </c>
      <c r="V30">
        <v>1</v>
      </c>
      <c r="X30">
        <f t="shared" si="0"/>
        <v>4</v>
      </c>
    </row>
    <row r="31" spans="1:24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6</v>
      </c>
      <c r="G31">
        <v>18</v>
      </c>
      <c r="H31">
        <v>13</v>
      </c>
      <c r="I31">
        <v>59</v>
      </c>
      <c r="J31">
        <v>38</v>
      </c>
      <c r="K31">
        <v>44</v>
      </c>
      <c r="L31">
        <v>29</v>
      </c>
      <c r="M31">
        <v>8</v>
      </c>
      <c r="N31">
        <v>83</v>
      </c>
      <c r="O31">
        <v>19</v>
      </c>
      <c r="P31">
        <v>15</v>
      </c>
      <c r="Q31">
        <v>9</v>
      </c>
      <c r="R31">
        <v>49</v>
      </c>
      <c r="S31">
        <v>6</v>
      </c>
      <c r="T31">
        <v>47</v>
      </c>
      <c r="U31">
        <v>27</v>
      </c>
      <c r="V31">
        <v>63</v>
      </c>
      <c r="W31">
        <v>60</v>
      </c>
      <c r="X31">
        <f t="shared" si="0"/>
        <v>593</v>
      </c>
    </row>
    <row r="32" spans="1:24" x14ac:dyDescent="0.35">
      <c r="A32" t="s">
        <v>424</v>
      </c>
      <c r="B32" t="s">
        <v>424</v>
      </c>
      <c r="D32" t="s">
        <v>589</v>
      </c>
      <c r="E32" t="s">
        <v>404</v>
      </c>
      <c r="X32">
        <f t="shared" si="0"/>
        <v>0</v>
      </c>
    </row>
    <row r="33" spans="1:24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M33">
        <v>1</v>
      </c>
      <c r="X33">
        <f t="shared" si="0"/>
        <v>2</v>
      </c>
    </row>
    <row r="34" spans="1:24" x14ac:dyDescent="0.35">
      <c r="A34" t="s">
        <v>409</v>
      </c>
      <c r="B34" t="s">
        <v>409</v>
      </c>
      <c r="E34" t="s">
        <v>409</v>
      </c>
      <c r="X34">
        <f t="shared" si="0"/>
        <v>0</v>
      </c>
    </row>
    <row r="35" spans="1:24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S35">
        <v>3</v>
      </c>
      <c r="V35">
        <v>1</v>
      </c>
      <c r="X35">
        <f t="shared" si="0"/>
        <v>4</v>
      </c>
    </row>
    <row r="36" spans="1:24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G36">
        <v>4</v>
      </c>
      <c r="H36">
        <v>1</v>
      </c>
      <c r="X36">
        <f t="shared" si="0"/>
        <v>7</v>
      </c>
    </row>
    <row r="37" spans="1:24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2</v>
      </c>
      <c r="X37">
        <f t="shared" si="0"/>
        <v>2</v>
      </c>
    </row>
    <row r="38" spans="1:24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F38">
        <v>1</v>
      </c>
      <c r="G38">
        <v>2</v>
      </c>
      <c r="X38">
        <f t="shared" si="0"/>
        <v>3</v>
      </c>
    </row>
    <row r="39" spans="1:24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L39">
        <v>1</v>
      </c>
      <c r="X39">
        <f t="shared" si="0"/>
        <v>1</v>
      </c>
    </row>
    <row r="40" spans="1:24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v>1</v>
      </c>
      <c r="X40">
        <f t="shared" si="0"/>
        <v>1</v>
      </c>
    </row>
    <row r="41" spans="1:24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X41">
        <f t="shared" si="0"/>
        <v>0</v>
      </c>
    </row>
    <row r="42" spans="1:24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W42">
        <v>1</v>
      </c>
      <c r="X42">
        <f t="shared" si="0"/>
        <v>1</v>
      </c>
    </row>
    <row r="43" spans="1:24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X43">
        <f t="shared" si="0"/>
        <v>0</v>
      </c>
    </row>
    <row r="44" spans="1:24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R44">
        <v>1</v>
      </c>
      <c r="X44">
        <f t="shared" si="0"/>
        <v>1</v>
      </c>
    </row>
    <row r="45" spans="1:24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K45">
        <v>1</v>
      </c>
      <c r="X45">
        <f t="shared" si="0"/>
        <v>1</v>
      </c>
    </row>
    <row r="46" spans="1:24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X46">
        <f t="shared" si="0"/>
        <v>0</v>
      </c>
    </row>
    <row r="47" spans="1:24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22</v>
      </c>
      <c r="G47">
        <v>6</v>
      </c>
      <c r="H47">
        <v>15</v>
      </c>
      <c r="I47">
        <v>9</v>
      </c>
      <c r="K47">
        <v>3</v>
      </c>
      <c r="M47">
        <v>3</v>
      </c>
      <c r="P47">
        <v>1</v>
      </c>
      <c r="X47">
        <f t="shared" si="0"/>
        <v>59</v>
      </c>
    </row>
    <row r="48" spans="1:24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X48">
        <f t="shared" si="0"/>
        <v>0</v>
      </c>
    </row>
    <row r="49" spans="1:24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X49">
        <f t="shared" si="0"/>
        <v>0</v>
      </c>
    </row>
    <row r="50" spans="1:24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U50">
        <v>1</v>
      </c>
      <c r="V50">
        <v>3</v>
      </c>
      <c r="W50">
        <v>1</v>
      </c>
      <c r="X50">
        <f t="shared" si="0"/>
        <v>5</v>
      </c>
    </row>
    <row r="51" spans="1:24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1</v>
      </c>
      <c r="M51">
        <v>1</v>
      </c>
      <c r="O51">
        <v>4</v>
      </c>
      <c r="X51">
        <f t="shared" si="0"/>
        <v>6</v>
      </c>
    </row>
    <row r="52" spans="1:24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X52">
        <f t="shared" si="0"/>
        <v>0</v>
      </c>
    </row>
    <row r="53" spans="1:24" x14ac:dyDescent="0.35">
      <c r="A53" t="s">
        <v>438</v>
      </c>
      <c r="B53" t="s">
        <v>438</v>
      </c>
      <c r="D53" t="s">
        <v>589</v>
      </c>
      <c r="E53" t="s">
        <v>438</v>
      </c>
      <c r="X53">
        <f t="shared" si="0"/>
        <v>0</v>
      </c>
    </row>
    <row r="54" spans="1:24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X54">
        <f t="shared" si="0"/>
        <v>0</v>
      </c>
    </row>
    <row r="55" spans="1:24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X55">
        <f t="shared" si="0"/>
        <v>0</v>
      </c>
    </row>
    <row r="56" spans="1:24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O56">
        <v>1</v>
      </c>
      <c r="Q56">
        <v>1</v>
      </c>
      <c r="X56">
        <f t="shared" si="0"/>
        <v>2</v>
      </c>
    </row>
    <row r="57" spans="1:24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X57">
        <f t="shared" si="0"/>
        <v>0</v>
      </c>
    </row>
    <row r="58" spans="1:24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X58">
        <f t="shared" si="0"/>
        <v>0</v>
      </c>
    </row>
    <row r="59" spans="1:24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U59">
        <v>1</v>
      </c>
      <c r="X59">
        <f t="shared" si="0"/>
        <v>1</v>
      </c>
    </row>
    <row r="60" spans="1:24" x14ac:dyDescent="0.35">
      <c r="A60" t="s">
        <v>518</v>
      </c>
      <c r="B60" t="s">
        <v>518</v>
      </c>
      <c r="D60" t="s">
        <v>592</v>
      </c>
      <c r="E60" t="s">
        <v>449</v>
      </c>
      <c r="X60">
        <f t="shared" si="0"/>
        <v>0</v>
      </c>
    </row>
    <row r="61" spans="1:24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U61">
        <v>1</v>
      </c>
      <c r="V61">
        <v>1</v>
      </c>
      <c r="X61">
        <f t="shared" si="0"/>
        <v>2</v>
      </c>
    </row>
    <row r="62" spans="1:24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18</v>
      </c>
      <c r="G62">
        <v>19</v>
      </c>
      <c r="H62">
        <v>2</v>
      </c>
      <c r="I62">
        <v>7</v>
      </c>
      <c r="J62">
        <v>1</v>
      </c>
      <c r="K62">
        <v>6</v>
      </c>
      <c r="M62">
        <v>10</v>
      </c>
      <c r="O62">
        <v>10</v>
      </c>
      <c r="Q62">
        <v>5</v>
      </c>
      <c r="U62">
        <v>1</v>
      </c>
      <c r="W62">
        <v>4</v>
      </c>
      <c r="X62">
        <f t="shared" si="0"/>
        <v>83</v>
      </c>
    </row>
    <row r="63" spans="1:24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J63">
        <v>3</v>
      </c>
      <c r="X63">
        <f t="shared" si="0"/>
        <v>3</v>
      </c>
    </row>
    <row r="64" spans="1:24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X64">
        <f t="shared" si="0"/>
        <v>0</v>
      </c>
    </row>
    <row r="65" spans="1:24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J65">
        <v>1</v>
      </c>
      <c r="M65">
        <v>1</v>
      </c>
      <c r="O65">
        <v>1</v>
      </c>
      <c r="X65">
        <f t="shared" si="0"/>
        <v>3</v>
      </c>
    </row>
    <row r="66" spans="1:24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X66">
        <f t="shared" si="0"/>
        <v>0</v>
      </c>
    </row>
    <row r="67" spans="1:24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J67">
        <v>1</v>
      </c>
      <c r="K67">
        <v>6</v>
      </c>
      <c r="L67">
        <v>2</v>
      </c>
      <c r="M67">
        <v>2</v>
      </c>
      <c r="N67">
        <v>1</v>
      </c>
      <c r="O67">
        <v>3</v>
      </c>
      <c r="P67">
        <v>8</v>
      </c>
      <c r="Q67">
        <v>3</v>
      </c>
      <c r="S67">
        <v>7</v>
      </c>
      <c r="T67">
        <v>4</v>
      </c>
      <c r="U67">
        <v>6</v>
      </c>
      <c r="V67">
        <v>5</v>
      </c>
      <c r="W67">
        <v>3</v>
      </c>
      <c r="X67">
        <f t="shared" si="0"/>
        <v>51</v>
      </c>
    </row>
    <row r="68" spans="1:24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51</v>
      </c>
      <c r="G68">
        <v>49</v>
      </c>
      <c r="H68">
        <v>44</v>
      </c>
      <c r="I68">
        <v>16</v>
      </c>
      <c r="J68">
        <v>14</v>
      </c>
      <c r="K68">
        <v>1</v>
      </c>
      <c r="L68">
        <v>25</v>
      </c>
      <c r="M68">
        <v>2</v>
      </c>
      <c r="O68">
        <v>4</v>
      </c>
      <c r="P68">
        <v>6</v>
      </c>
      <c r="Q68">
        <v>2</v>
      </c>
      <c r="R68">
        <v>2</v>
      </c>
      <c r="S68">
        <v>2</v>
      </c>
      <c r="U68">
        <v>2</v>
      </c>
      <c r="X68">
        <f t="shared" si="0"/>
        <v>220</v>
      </c>
    </row>
    <row r="69" spans="1:24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P69">
        <v>1</v>
      </c>
      <c r="T69">
        <v>1</v>
      </c>
      <c r="V69">
        <v>1</v>
      </c>
      <c r="X69">
        <f t="shared" si="0"/>
        <v>3</v>
      </c>
    </row>
    <row r="70" spans="1:24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I70">
        <v>3</v>
      </c>
      <c r="X70">
        <f t="shared" si="0"/>
        <v>3</v>
      </c>
    </row>
    <row r="71" spans="1:24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K71">
        <v>6</v>
      </c>
      <c r="M71">
        <v>2</v>
      </c>
      <c r="Q71">
        <v>23</v>
      </c>
      <c r="U71">
        <v>3</v>
      </c>
      <c r="W71">
        <v>2</v>
      </c>
      <c r="X71">
        <f t="shared" ref="X71:X131" si="5">SUM(F71:W71)</f>
        <v>36</v>
      </c>
    </row>
    <row r="72" spans="1:24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1</v>
      </c>
      <c r="G72">
        <v>1</v>
      </c>
      <c r="H72">
        <v>7</v>
      </c>
      <c r="I72">
        <v>8</v>
      </c>
      <c r="X72">
        <f t="shared" si="5"/>
        <v>17</v>
      </c>
    </row>
    <row r="73" spans="1:24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X73">
        <f t="shared" si="5"/>
        <v>0</v>
      </c>
    </row>
    <row r="74" spans="1:24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X74">
        <f t="shared" si="5"/>
        <v>0</v>
      </c>
    </row>
    <row r="75" spans="1:24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P75">
        <v>1</v>
      </c>
      <c r="U75">
        <v>2</v>
      </c>
      <c r="X75">
        <f t="shared" si="5"/>
        <v>3</v>
      </c>
    </row>
    <row r="76" spans="1:24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P76">
        <v>1</v>
      </c>
      <c r="X76">
        <f t="shared" si="5"/>
        <v>1</v>
      </c>
    </row>
    <row r="77" spans="1:24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X77">
        <f t="shared" si="5"/>
        <v>0</v>
      </c>
    </row>
    <row r="78" spans="1:24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X78">
        <f t="shared" si="5"/>
        <v>0</v>
      </c>
    </row>
    <row r="79" spans="1:24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X79">
        <f t="shared" si="5"/>
        <v>0</v>
      </c>
    </row>
    <row r="80" spans="1:24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O80">
        <v>3</v>
      </c>
      <c r="X80">
        <f t="shared" si="5"/>
        <v>3</v>
      </c>
    </row>
    <row r="81" spans="1:24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G81">
        <v>3</v>
      </c>
      <c r="M81">
        <v>2</v>
      </c>
      <c r="P81">
        <v>1</v>
      </c>
      <c r="X81">
        <f t="shared" si="5"/>
        <v>6</v>
      </c>
    </row>
    <row r="82" spans="1:24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X82">
        <f t="shared" si="5"/>
        <v>0</v>
      </c>
    </row>
    <row r="83" spans="1:24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X83">
        <f t="shared" si="5"/>
        <v>0</v>
      </c>
    </row>
    <row r="84" spans="1:24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J84">
        <v>1</v>
      </c>
      <c r="K84">
        <v>7</v>
      </c>
      <c r="L84">
        <v>3</v>
      </c>
      <c r="M84">
        <v>15</v>
      </c>
      <c r="O84">
        <v>6</v>
      </c>
      <c r="P84">
        <v>2</v>
      </c>
      <c r="Q84">
        <v>28</v>
      </c>
      <c r="S84">
        <v>3</v>
      </c>
      <c r="T84">
        <v>1</v>
      </c>
      <c r="U84">
        <v>12</v>
      </c>
      <c r="V84">
        <v>9</v>
      </c>
      <c r="W84">
        <v>6</v>
      </c>
      <c r="X84">
        <f t="shared" si="5"/>
        <v>93</v>
      </c>
    </row>
    <row r="85" spans="1:24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X85">
        <f t="shared" si="5"/>
        <v>0</v>
      </c>
    </row>
    <row r="86" spans="1:24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v>2</v>
      </c>
      <c r="N86">
        <v>1</v>
      </c>
      <c r="O86">
        <v>1</v>
      </c>
      <c r="U86">
        <v>1</v>
      </c>
      <c r="X86">
        <f t="shared" si="5"/>
        <v>5</v>
      </c>
    </row>
    <row r="87" spans="1:24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v>2</v>
      </c>
      <c r="M87">
        <v>1</v>
      </c>
      <c r="R87">
        <v>1</v>
      </c>
      <c r="T87">
        <v>1</v>
      </c>
      <c r="U87">
        <v>5</v>
      </c>
      <c r="V87">
        <v>1</v>
      </c>
      <c r="X87">
        <f t="shared" si="5"/>
        <v>11</v>
      </c>
    </row>
    <row r="88" spans="1:24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J88">
        <v>18</v>
      </c>
      <c r="N88">
        <v>15</v>
      </c>
      <c r="O88">
        <v>1</v>
      </c>
      <c r="X88">
        <f t="shared" si="5"/>
        <v>34</v>
      </c>
    </row>
    <row r="89" spans="1:24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X89">
        <f t="shared" si="5"/>
        <v>0</v>
      </c>
    </row>
    <row r="90" spans="1:24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X90">
        <f t="shared" si="5"/>
        <v>0</v>
      </c>
    </row>
    <row r="91" spans="1:24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X91">
        <f t="shared" si="5"/>
        <v>0</v>
      </c>
    </row>
    <row r="92" spans="1:24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2</v>
      </c>
      <c r="L92">
        <v>3</v>
      </c>
      <c r="R92">
        <v>3</v>
      </c>
      <c r="S92">
        <v>4</v>
      </c>
      <c r="U92">
        <v>3</v>
      </c>
      <c r="X92">
        <f t="shared" si="5"/>
        <v>15</v>
      </c>
    </row>
    <row r="93" spans="1:24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K93">
        <v>5</v>
      </c>
      <c r="L93">
        <v>5</v>
      </c>
      <c r="M93">
        <v>15</v>
      </c>
      <c r="N93">
        <v>2</v>
      </c>
      <c r="O93">
        <v>7</v>
      </c>
      <c r="P93">
        <v>1</v>
      </c>
      <c r="Q93">
        <v>13</v>
      </c>
      <c r="R93">
        <v>1</v>
      </c>
      <c r="S93">
        <v>1</v>
      </c>
      <c r="T93">
        <v>1</v>
      </c>
      <c r="U93">
        <v>23</v>
      </c>
      <c r="V93">
        <v>3</v>
      </c>
      <c r="W93">
        <v>7</v>
      </c>
      <c r="X93">
        <f t="shared" si="5"/>
        <v>84</v>
      </c>
    </row>
    <row r="94" spans="1:24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v>1</v>
      </c>
      <c r="O94">
        <v>1</v>
      </c>
      <c r="X94">
        <f t="shared" si="5"/>
        <v>2</v>
      </c>
    </row>
    <row r="95" spans="1:24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X95">
        <f t="shared" si="5"/>
        <v>0</v>
      </c>
    </row>
    <row r="96" spans="1:24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X96">
        <f t="shared" si="5"/>
        <v>0</v>
      </c>
    </row>
    <row r="97" spans="1:24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2</v>
      </c>
      <c r="X97">
        <f t="shared" si="5"/>
        <v>2</v>
      </c>
    </row>
    <row r="98" spans="1:24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X98">
        <f t="shared" si="5"/>
        <v>0</v>
      </c>
    </row>
    <row r="99" spans="1:24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R99">
        <v>1</v>
      </c>
      <c r="X99">
        <f t="shared" si="5"/>
        <v>1</v>
      </c>
    </row>
    <row r="100" spans="1:24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X100">
        <f t="shared" si="5"/>
        <v>0</v>
      </c>
    </row>
    <row r="101" spans="1:24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X101">
        <f t="shared" si="5"/>
        <v>0</v>
      </c>
    </row>
    <row r="102" spans="1:24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W102">
        <v>1</v>
      </c>
      <c r="X102">
        <f t="shared" si="5"/>
        <v>1</v>
      </c>
    </row>
    <row r="103" spans="1:24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X103">
        <f t="shared" si="5"/>
        <v>0</v>
      </c>
    </row>
    <row r="104" spans="1:24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T104">
        <v>2</v>
      </c>
      <c r="U104">
        <v>2</v>
      </c>
      <c r="V104">
        <v>1</v>
      </c>
      <c r="X104">
        <f t="shared" si="5"/>
        <v>5</v>
      </c>
    </row>
    <row r="105" spans="1:24" x14ac:dyDescent="0.35">
      <c r="A105" t="s">
        <v>518</v>
      </c>
      <c r="B105" t="s">
        <v>518</v>
      </c>
      <c r="E105" t="s">
        <v>518</v>
      </c>
      <c r="M105">
        <v>1</v>
      </c>
      <c r="X105">
        <f t="shared" si="5"/>
        <v>1</v>
      </c>
    </row>
    <row r="106" spans="1:24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29</v>
      </c>
      <c r="G106">
        <v>1</v>
      </c>
      <c r="H106">
        <v>6</v>
      </c>
      <c r="I106">
        <v>15</v>
      </c>
      <c r="K106">
        <v>15</v>
      </c>
      <c r="L106">
        <v>1</v>
      </c>
      <c r="M106">
        <v>10</v>
      </c>
      <c r="O106">
        <v>11</v>
      </c>
      <c r="P106">
        <v>12</v>
      </c>
      <c r="Q106">
        <v>6</v>
      </c>
      <c r="R106">
        <v>15</v>
      </c>
      <c r="S106">
        <v>44</v>
      </c>
      <c r="T106">
        <v>34</v>
      </c>
      <c r="U106">
        <v>9</v>
      </c>
      <c r="V106">
        <v>11</v>
      </c>
      <c r="W106">
        <v>19</v>
      </c>
      <c r="X106">
        <f t="shared" si="5"/>
        <v>238</v>
      </c>
    </row>
    <row r="107" spans="1:24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P107">
        <v>1</v>
      </c>
      <c r="X107">
        <f t="shared" si="5"/>
        <v>1</v>
      </c>
    </row>
    <row r="108" spans="1:24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X108">
        <f t="shared" si="5"/>
        <v>0</v>
      </c>
    </row>
    <row r="109" spans="1:24" x14ac:dyDescent="0.35">
      <c r="A109" t="s">
        <v>564</v>
      </c>
      <c r="B109" t="s">
        <v>564</v>
      </c>
      <c r="D109" t="s">
        <v>594</v>
      </c>
      <c r="E109" t="s">
        <v>528</v>
      </c>
      <c r="R109">
        <v>1</v>
      </c>
      <c r="S109">
        <v>1</v>
      </c>
      <c r="U109">
        <v>1</v>
      </c>
      <c r="X109">
        <f t="shared" si="5"/>
        <v>3</v>
      </c>
    </row>
    <row r="110" spans="1:24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F110">
        <v>2</v>
      </c>
      <c r="G110">
        <v>6</v>
      </c>
      <c r="X110">
        <f t="shared" si="5"/>
        <v>8</v>
      </c>
    </row>
    <row r="111" spans="1:24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M111">
        <v>3</v>
      </c>
      <c r="O111">
        <v>1</v>
      </c>
      <c r="P111">
        <v>1</v>
      </c>
      <c r="Q111">
        <v>1</v>
      </c>
      <c r="U111">
        <v>2</v>
      </c>
      <c r="X111">
        <f t="shared" si="5"/>
        <v>8</v>
      </c>
    </row>
    <row r="112" spans="1:24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X112">
        <f t="shared" si="5"/>
        <v>0</v>
      </c>
    </row>
    <row r="113" spans="1:24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X113">
        <f t="shared" si="5"/>
        <v>0</v>
      </c>
    </row>
    <row r="114" spans="1:24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X114">
        <f t="shared" si="5"/>
        <v>1</v>
      </c>
    </row>
    <row r="115" spans="1:24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X115">
        <f t="shared" si="5"/>
        <v>0</v>
      </c>
    </row>
    <row r="116" spans="1:24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X116">
        <f t="shared" si="5"/>
        <v>0</v>
      </c>
    </row>
    <row r="117" spans="1:24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1</v>
      </c>
      <c r="X117">
        <f t="shared" si="5"/>
        <v>1</v>
      </c>
    </row>
    <row r="118" spans="1:24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J118">
        <v>4</v>
      </c>
      <c r="L118">
        <v>4</v>
      </c>
      <c r="M118">
        <v>2</v>
      </c>
      <c r="N118">
        <v>3</v>
      </c>
      <c r="O118">
        <v>8</v>
      </c>
      <c r="P118">
        <v>9</v>
      </c>
      <c r="Q118">
        <v>2</v>
      </c>
      <c r="R118">
        <v>16</v>
      </c>
      <c r="T118">
        <v>11</v>
      </c>
      <c r="V118">
        <v>2</v>
      </c>
      <c r="X118">
        <f t="shared" si="5"/>
        <v>61</v>
      </c>
    </row>
    <row r="119" spans="1:24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L119">
        <v>1</v>
      </c>
      <c r="M119">
        <v>1</v>
      </c>
      <c r="X119">
        <f t="shared" si="5"/>
        <v>2</v>
      </c>
    </row>
    <row r="120" spans="1:24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J120">
        <v>1</v>
      </c>
      <c r="K120">
        <v>2</v>
      </c>
      <c r="L120">
        <v>7</v>
      </c>
      <c r="M120">
        <v>13</v>
      </c>
      <c r="O120">
        <v>6</v>
      </c>
      <c r="P120">
        <v>5</v>
      </c>
      <c r="Q120">
        <v>2</v>
      </c>
      <c r="R120">
        <v>3</v>
      </c>
      <c r="S120">
        <v>2</v>
      </c>
      <c r="T120">
        <v>1</v>
      </c>
      <c r="U120">
        <v>2</v>
      </c>
      <c r="V120">
        <v>1</v>
      </c>
      <c r="W120">
        <v>2</v>
      </c>
      <c r="X120">
        <f t="shared" si="5"/>
        <v>47</v>
      </c>
    </row>
    <row r="121" spans="1:24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X121">
        <f t="shared" si="5"/>
        <v>0</v>
      </c>
    </row>
    <row r="122" spans="1:24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X122">
        <f t="shared" si="5"/>
        <v>0</v>
      </c>
    </row>
    <row r="123" spans="1:24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G123">
        <v>1</v>
      </c>
      <c r="I123">
        <v>2</v>
      </c>
      <c r="X123">
        <f t="shared" si="5"/>
        <v>3</v>
      </c>
    </row>
    <row r="124" spans="1:24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K124">
        <v>1</v>
      </c>
      <c r="O124">
        <v>3</v>
      </c>
      <c r="X124">
        <f t="shared" si="5"/>
        <v>4</v>
      </c>
    </row>
    <row r="125" spans="1:24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M125">
        <v>2</v>
      </c>
      <c r="Q125">
        <v>1</v>
      </c>
      <c r="U125">
        <v>1</v>
      </c>
      <c r="X125">
        <f t="shared" si="5"/>
        <v>4</v>
      </c>
    </row>
    <row r="126" spans="1:24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M126">
        <v>1</v>
      </c>
      <c r="X126">
        <f t="shared" si="5"/>
        <v>1</v>
      </c>
    </row>
    <row r="127" spans="1:24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F127">
        <v>2</v>
      </c>
      <c r="G127">
        <v>3</v>
      </c>
      <c r="H127">
        <v>1</v>
      </c>
      <c r="I127">
        <v>1</v>
      </c>
      <c r="X127">
        <f t="shared" si="5"/>
        <v>7</v>
      </c>
    </row>
    <row r="128" spans="1:24" x14ac:dyDescent="0.35">
      <c r="A128" t="s">
        <v>564</v>
      </c>
      <c r="B128" t="s">
        <v>564</v>
      </c>
      <c r="E128" t="s">
        <v>564</v>
      </c>
      <c r="X128">
        <f t="shared" si="5"/>
        <v>0</v>
      </c>
    </row>
    <row r="129" spans="1:24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8</v>
      </c>
      <c r="P129">
        <v>1</v>
      </c>
      <c r="R129">
        <v>1</v>
      </c>
      <c r="V129">
        <v>1</v>
      </c>
      <c r="X129">
        <f t="shared" si="5"/>
        <v>11</v>
      </c>
    </row>
    <row r="130" spans="1:24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K130">
        <v>1</v>
      </c>
      <c r="X130">
        <f t="shared" si="5"/>
        <v>1</v>
      </c>
    </row>
    <row r="131" spans="1:24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X131">
        <f t="shared" si="5"/>
        <v>0</v>
      </c>
    </row>
    <row r="133" spans="1:24" x14ac:dyDescent="0.35">
      <c r="E133" t="s">
        <v>589</v>
      </c>
      <c r="F133">
        <f>SUMIF($D$6:$D$131,$E133,F$6:F$131)</f>
        <v>30</v>
      </c>
      <c r="G133">
        <f t="shared" ref="G133:X139" si="6">SUMIF($D$6:$D$131,$E133,G$6:G$131)</f>
        <v>28</v>
      </c>
      <c r="H133">
        <f t="shared" si="6"/>
        <v>60</v>
      </c>
      <c r="I133">
        <f t="shared" si="6"/>
        <v>68</v>
      </c>
      <c r="J133">
        <f t="shared" si="6"/>
        <v>81</v>
      </c>
      <c r="K133">
        <f t="shared" si="6"/>
        <v>51</v>
      </c>
      <c r="L133">
        <f t="shared" si="6"/>
        <v>49</v>
      </c>
      <c r="M133">
        <f t="shared" si="6"/>
        <v>18</v>
      </c>
      <c r="N133">
        <f t="shared" si="6"/>
        <v>103</v>
      </c>
      <c r="O133">
        <f t="shared" si="6"/>
        <v>31</v>
      </c>
      <c r="P133">
        <f t="shared" si="6"/>
        <v>35</v>
      </c>
      <c r="Q133">
        <f t="shared" si="6"/>
        <v>13</v>
      </c>
      <c r="R133">
        <f t="shared" si="6"/>
        <v>62</v>
      </c>
      <c r="S133">
        <f t="shared" si="6"/>
        <v>11</v>
      </c>
      <c r="T133">
        <f t="shared" si="6"/>
        <v>57</v>
      </c>
      <c r="U133">
        <f t="shared" si="6"/>
        <v>39</v>
      </c>
      <c r="V133">
        <f t="shared" si="6"/>
        <v>75</v>
      </c>
      <c r="W133">
        <f t="shared" si="6"/>
        <v>63</v>
      </c>
      <c r="X133">
        <f t="shared" si="6"/>
        <v>874</v>
      </c>
    </row>
    <row r="134" spans="1:24" x14ac:dyDescent="0.35">
      <c r="E134" t="s">
        <v>597</v>
      </c>
      <c r="F134">
        <f t="shared" ref="F134:U139" si="7">SUMIF($D$6:$D$131,$E134,F$6:F$131)</f>
        <v>54</v>
      </c>
      <c r="G134">
        <f t="shared" si="7"/>
        <v>55</v>
      </c>
      <c r="H134">
        <f t="shared" si="7"/>
        <v>52</v>
      </c>
      <c r="I134">
        <f t="shared" si="7"/>
        <v>24</v>
      </c>
      <c r="J134">
        <f t="shared" si="7"/>
        <v>21</v>
      </c>
      <c r="K134">
        <f t="shared" si="7"/>
        <v>20</v>
      </c>
      <c r="L134">
        <f t="shared" si="7"/>
        <v>44</v>
      </c>
      <c r="M134">
        <f t="shared" si="7"/>
        <v>19</v>
      </c>
      <c r="N134">
        <f t="shared" si="7"/>
        <v>4</v>
      </c>
      <c r="O134">
        <f t="shared" si="7"/>
        <v>31</v>
      </c>
      <c r="P134">
        <f t="shared" si="7"/>
        <v>50</v>
      </c>
      <c r="Q134">
        <f t="shared" si="7"/>
        <v>41</v>
      </c>
      <c r="R134">
        <f t="shared" si="7"/>
        <v>26</v>
      </c>
      <c r="S134">
        <f t="shared" si="7"/>
        <v>48</v>
      </c>
      <c r="T134">
        <f t="shared" si="7"/>
        <v>15</v>
      </c>
      <c r="U134">
        <f t="shared" si="7"/>
        <v>16</v>
      </c>
      <c r="V134">
        <f t="shared" si="6"/>
        <v>9</v>
      </c>
      <c r="W134">
        <f t="shared" si="6"/>
        <v>8</v>
      </c>
      <c r="X134">
        <f t="shared" si="6"/>
        <v>537</v>
      </c>
    </row>
    <row r="135" spans="1:24" x14ac:dyDescent="0.35">
      <c r="E135" t="s">
        <v>607</v>
      </c>
      <c r="F135">
        <f t="shared" si="7"/>
        <v>0</v>
      </c>
      <c r="G135">
        <f t="shared" si="6"/>
        <v>0</v>
      </c>
      <c r="H135">
        <f t="shared" si="6"/>
        <v>0</v>
      </c>
      <c r="I135">
        <f t="shared" si="6"/>
        <v>0</v>
      </c>
      <c r="J135">
        <f t="shared" si="6"/>
        <v>0</v>
      </c>
      <c r="K135">
        <f t="shared" si="6"/>
        <v>0</v>
      </c>
      <c r="L135">
        <f t="shared" si="6"/>
        <v>0</v>
      </c>
      <c r="M135">
        <f t="shared" si="6"/>
        <v>0</v>
      </c>
      <c r="N135">
        <f t="shared" si="6"/>
        <v>0</v>
      </c>
      <c r="O135">
        <f t="shared" si="6"/>
        <v>0</v>
      </c>
      <c r="P135">
        <f t="shared" si="6"/>
        <v>0</v>
      </c>
      <c r="Q135">
        <f t="shared" si="6"/>
        <v>0</v>
      </c>
      <c r="R135">
        <f t="shared" si="6"/>
        <v>0</v>
      </c>
      <c r="S135">
        <f t="shared" si="6"/>
        <v>0</v>
      </c>
      <c r="T135">
        <f t="shared" si="6"/>
        <v>0</v>
      </c>
      <c r="U135">
        <f t="shared" si="6"/>
        <v>0</v>
      </c>
      <c r="V135">
        <f t="shared" si="6"/>
        <v>0</v>
      </c>
      <c r="W135">
        <f t="shared" si="6"/>
        <v>0</v>
      </c>
      <c r="X135">
        <f t="shared" si="6"/>
        <v>0</v>
      </c>
    </row>
    <row r="136" spans="1:24" x14ac:dyDescent="0.35">
      <c r="E136" t="s">
        <v>608</v>
      </c>
      <c r="F136">
        <f t="shared" si="7"/>
        <v>0</v>
      </c>
      <c r="G136">
        <f t="shared" si="6"/>
        <v>0</v>
      </c>
      <c r="H136">
        <f t="shared" si="6"/>
        <v>0</v>
      </c>
      <c r="I136">
        <f t="shared" si="6"/>
        <v>0</v>
      </c>
      <c r="J136">
        <f t="shared" si="6"/>
        <v>0</v>
      </c>
      <c r="K136">
        <f t="shared" si="6"/>
        <v>0</v>
      </c>
      <c r="L136">
        <f t="shared" si="6"/>
        <v>0</v>
      </c>
      <c r="M136">
        <f t="shared" si="6"/>
        <v>0</v>
      </c>
      <c r="N136">
        <f t="shared" si="6"/>
        <v>0</v>
      </c>
      <c r="O136">
        <f t="shared" si="6"/>
        <v>0</v>
      </c>
      <c r="P136">
        <f t="shared" si="6"/>
        <v>0</v>
      </c>
      <c r="Q136">
        <f t="shared" si="6"/>
        <v>0</v>
      </c>
      <c r="R136">
        <f t="shared" si="6"/>
        <v>0</v>
      </c>
      <c r="S136">
        <f t="shared" si="6"/>
        <v>0</v>
      </c>
      <c r="T136">
        <f t="shared" si="6"/>
        <v>0</v>
      </c>
      <c r="U136">
        <f t="shared" si="6"/>
        <v>0</v>
      </c>
      <c r="V136">
        <f t="shared" si="6"/>
        <v>0</v>
      </c>
      <c r="W136">
        <f t="shared" si="6"/>
        <v>0</v>
      </c>
      <c r="X136">
        <f t="shared" si="6"/>
        <v>0</v>
      </c>
    </row>
    <row r="137" spans="1:24" x14ac:dyDescent="0.35">
      <c r="E137" t="s">
        <v>592</v>
      </c>
      <c r="F137">
        <f t="shared" si="7"/>
        <v>2</v>
      </c>
      <c r="G137">
        <f t="shared" si="6"/>
        <v>3</v>
      </c>
      <c r="H137">
        <f t="shared" si="6"/>
        <v>0</v>
      </c>
      <c r="I137">
        <f t="shared" si="6"/>
        <v>0</v>
      </c>
      <c r="J137">
        <f t="shared" si="6"/>
        <v>2</v>
      </c>
      <c r="K137">
        <f t="shared" si="6"/>
        <v>0</v>
      </c>
      <c r="L137">
        <f t="shared" si="6"/>
        <v>0</v>
      </c>
      <c r="M137">
        <f t="shared" si="6"/>
        <v>4</v>
      </c>
      <c r="N137">
        <f t="shared" si="6"/>
        <v>0</v>
      </c>
      <c r="O137">
        <f t="shared" si="6"/>
        <v>1</v>
      </c>
      <c r="P137">
        <f t="shared" si="6"/>
        <v>0</v>
      </c>
      <c r="Q137">
        <f t="shared" si="6"/>
        <v>0</v>
      </c>
      <c r="R137">
        <f t="shared" si="6"/>
        <v>0</v>
      </c>
      <c r="S137">
        <f t="shared" si="6"/>
        <v>0</v>
      </c>
      <c r="T137">
        <f t="shared" si="6"/>
        <v>0</v>
      </c>
      <c r="U137">
        <f t="shared" si="6"/>
        <v>1</v>
      </c>
      <c r="V137">
        <f t="shared" si="6"/>
        <v>1</v>
      </c>
      <c r="W137">
        <f t="shared" si="6"/>
        <v>1</v>
      </c>
      <c r="X137">
        <f t="shared" si="6"/>
        <v>15</v>
      </c>
    </row>
    <row r="138" spans="1:24" x14ac:dyDescent="0.35">
      <c r="E138" t="s">
        <v>594</v>
      </c>
      <c r="F138">
        <f t="shared" si="7"/>
        <v>49</v>
      </c>
      <c r="G138">
        <f t="shared" si="6"/>
        <v>29</v>
      </c>
      <c r="H138">
        <f t="shared" si="6"/>
        <v>8</v>
      </c>
      <c r="I138">
        <f t="shared" si="6"/>
        <v>25</v>
      </c>
      <c r="J138">
        <f t="shared" si="6"/>
        <v>6</v>
      </c>
      <c r="K138">
        <f t="shared" si="6"/>
        <v>36</v>
      </c>
      <c r="L138">
        <f t="shared" si="6"/>
        <v>17</v>
      </c>
      <c r="M138">
        <f t="shared" si="6"/>
        <v>67</v>
      </c>
      <c r="N138">
        <f t="shared" si="6"/>
        <v>2</v>
      </c>
      <c r="O138">
        <f t="shared" si="6"/>
        <v>43</v>
      </c>
      <c r="P138">
        <f t="shared" si="6"/>
        <v>25</v>
      </c>
      <c r="Q138">
        <f t="shared" si="6"/>
        <v>56</v>
      </c>
      <c r="R138">
        <f t="shared" si="6"/>
        <v>22</v>
      </c>
      <c r="S138">
        <f t="shared" si="6"/>
        <v>51</v>
      </c>
      <c r="T138">
        <f t="shared" si="6"/>
        <v>38</v>
      </c>
      <c r="U138">
        <f t="shared" si="6"/>
        <v>52</v>
      </c>
      <c r="V138">
        <f t="shared" si="6"/>
        <v>25</v>
      </c>
      <c r="W138">
        <f t="shared" si="6"/>
        <v>38</v>
      </c>
      <c r="X138">
        <f t="shared" si="6"/>
        <v>589</v>
      </c>
    </row>
    <row r="139" spans="1:24" x14ac:dyDescent="0.35">
      <c r="E139" t="s">
        <v>593</v>
      </c>
      <c r="F139">
        <f t="shared" si="7"/>
        <v>3</v>
      </c>
      <c r="G139">
        <f t="shared" si="6"/>
        <v>6</v>
      </c>
      <c r="H139">
        <f t="shared" si="6"/>
        <v>1</v>
      </c>
      <c r="I139">
        <f t="shared" si="6"/>
        <v>3</v>
      </c>
      <c r="J139">
        <f t="shared" si="6"/>
        <v>0</v>
      </c>
      <c r="K139">
        <f t="shared" si="6"/>
        <v>3</v>
      </c>
      <c r="L139">
        <f t="shared" si="6"/>
        <v>0</v>
      </c>
      <c r="M139">
        <f t="shared" si="6"/>
        <v>1</v>
      </c>
      <c r="N139">
        <f t="shared" si="6"/>
        <v>1</v>
      </c>
      <c r="O139">
        <f t="shared" si="6"/>
        <v>4</v>
      </c>
      <c r="P139">
        <f t="shared" si="6"/>
        <v>0</v>
      </c>
      <c r="Q139">
        <f t="shared" si="6"/>
        <v>0</v>
      </c>
      <c r="R139">
        <f t="shared" si="6"/>
        <v>0</v>
      </c>
      <c r="S139">
        <f t="shared" si="6"/>
        <v>0</v>
      </c>
      <c r="T139">
        <f t="shared" si="6"/>
        <v>0</v>
      </c>
      <c r="U139">
        <f t="shared" si="6"/>
        <v>2</v>
      </c>
      <c r="V139">
        <f t="shared" si="6"/>
        <v>0</v>
      </c>
      <c r="W139">
        <f t="shared" si="6"/>
        <v>0</v>
      </c>
      <c r="X139">
        <f t="shared" si="6"/>
        <v>24</v>
      </c>
    </row>
    <row r="141" spans="1:24" x14ac:dyDescent="0.35">
      <c r="E141" t="s">
        <v>602</v>
      </c>
      <c r="F141">
        <f>SUM(F133:F139)</f>
        <v>138</v>
      </c>
      <c r="G141">
        <f t="shared" ref="G141:X141" si="8">SUM(G133:G139)</f>
        <v>121</v>
      </c>
      <c r="H141">
        <f t="shared" si="8"/>
        <v>121</v>
      </c>
      <c r="I141">
        <f t="shared" si="8"/>
        <v>120</v>
      </c>
      <c r="J141">
        <f t="shared" si="8"/>
        <v>110</v>
      </c>
      <c r="K141">
        <f t="shared" si="8"/>
        <v>110</v>
      </c>
      <c r="L141">
        <f t="shared" si="8"/>
        <v>110</v>
      </c>
      <c r="M141">
        <f t="shared" si="8"/>
        <v>109</v>
      </c>
      <c r="N141">
        <f t="shared" si="8"/>
        <v>110</v>
      </c>
      <c r="O141">
        <f t="shared" si="8"/>
        <v>110</v>
      </c>
      <c r="P141">
        <f t="shared" si="8"/>
        <v>110</v>
      </c>
      <c r="Q141">
        <f t="shared" si="8"/>
        <v>110</v>
      </c>
      <c r="R141">
        <f t="shared" si="8"/>
        <v>110</v>
      </c>
      <c r="S141">
        <f t="shared" si="8"/>
        <v>110</v>
      </c>
      <c r="T141">
        <f t="shared" si="8"/>
        <v>110</v>
      </c>
      <c r="U141">
        <f t="shared" si="8"/>
        <v>110</v>
      </c>
      <c r="V141">
        <f t="shared" si="8"/>
        <v>110</v>
      </c>
      <c r="W141">
        <f t="shared" si="8"/>
        <v>110</v>
      </c>
      <c r="X141">
        <f t="shared" si="8"/>
        <v>2039</v>
      </c>
    </row>
    <row r="143" spans="1:24" x14ac:dyDescent="0.35">
      <c r="E143" t="s">
        <v>610</v>
      </c>
      <c r="F143">
        <f>F138/F141</f>
        <v>0.35507246376811596</v>
      </c>
      <c r="G143">
        <f t="shared" ref="G143:X143" si="9">G138/G141</f>
        <v>0.23966942148760331</v>
      </c>
      <c r="H143">
        <f t="shared" si="9"/>
        <v>6.6115702479338845E-2</v>
      </c>
      <c r="I143">
        <f t="shared" si="9"/>
        <v>0.20833333333333334</v>
      </c>
      <c r="J143">
        <f t="shared" si="9"/>
        <v>5.4545454545454543E-2</v>
      </c>
      <c r="K143">
        <f t="shared" si="9"/>
        <v>0.32727272727272727</v>
      </c>
      <c r="L143">
        <f t="shared" si="9"/>
        <v>0.15454545454545454</v>
      </c>
      <c r="M143">
        <f t="shared" si="9"/>
        <v>0.61467889908256879</v>
      </c>
      <c r="N143">
        <f t="shared" si="9"/>
        <v>1.8181818181818181E-2</v>
      </c>
      <c r="O143">
        <f t="shared" si="9"/>
        <v>0.39090909090909093</v>
      </c>
      <c r="P143">
        <f t="shared" si="9"/>
        <v>0.22727272727272727</v>
      </c>
      <c r="Q143">
        <f t="shared" si="9"/>
        <v>0.50909090909090904</v>
      </c>
      <c r="R143">
        <f t="shared" si="9"/>
        <v>0.2</v>
      </c>
      <c r="S143">
        <f t="shared" si="9"/>
        <v>0.46363636363636362</v>
      </c>
      <c r="T143">
        <f t="shared" si="9"/>
        <v>0.34545454545454546</v>
      </c>
      <c r="U143">
        <f t="shared" si="9"/>
        <v>0.47272727272727272</v>
      </c>
      <c r="V143">
        <f t="shared" si="9"/>
        <v>0.22727272727272727</v>
      </c>
      <c r="W143">
        <f t="shared" si="9"/>
        <v>0.34545454545454546</v>
      </c>
      <c r="X143">
        <f t="shared" si="9"/>
        <v>0.28886709171162334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FFD16-0BFD-4D3F-888A-103778C0DEFB}">
  <dimension ref="A1:AJ143"/>
  <sheetViews>
    <sheetView workbookViewId="0">
      <pane xSplit="5" ySplit="5" topLeftCell="AB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13" width="12.26953125" bestFit="1" customWidth="1"/>
    <col min="14" max="19" width="12.54296875" bestFit="1" customWidth="1"/>
    <col min="20" max="25" width="13.6328125" bestFit="1" customWidth="1"/>
  </cols>
  <sheetData>
    <row r="1" spans="1:36" x14ac:dyDescent="0.35">
      <c r="E1" t="s">
        <v>1</v>
      </c>
      <c r="F1" t="s">
        <v>149</v>
      </c>
      <c r="G1" t="s">
        <v>149</v>
      </c>
      <c r="H1" t="s">
        <v>149</v>
      </c>
      <c r="I1" t="s">
        <v>149</v>
      </c>
      <c r="J1" t="s">
        <v>149</v>
      </c>
      <c r="K1" t="s">
        <v>149</v>
      </c>
      <c r="L1" t="s">
        <v>149</v>
      </c>
      <c r="M1" t="s">
        <v>149</v>
      </c>
      <c r="N1" t="s">
        <v>149</v>
      </c>
      <c r="O1" t="s">
        <v>149</v>
      </c>
      <c r="P1" t="s">
        <v>149</v>
      </c>
      <c r="Q1" t="s">
        <v>149</v>
      </c>
      <c r="R1" t="s">
        <v>149</v>
      </c>
      <c r="S1" t="s">
        <v>149</v>
      </c>
      <c r="T1" t="s">
        <v>149</v>
      </c>
      <c r="U1" t="s">
        <v>149</v>
      </c>
      <c r="V1" t="s">
        <v>149</v>
      </c>
      <c r="W1" t="s">
        <v>149</v>
      </c>
      <c r="X1" t="s">
        <v>149</v>
      </c>
      <c r="Y1" t="s">
        <v>149</v>
      </c>
    </row>
    <row r="2" spans="1:36" x14ac:dyDescent="0.35">
      <c r="E2" t="s">
        <v>2</v>
      </c>
      <c r="F2" t="s">
        <v>150</v>
      </c>
      <c r="G2" t="s">
        <v>151</v>
      </c>
      <c r="H2" t="s">
        <v>152</v>
      </c>
      <c r="I2" t="s">
        <v>153</v>
      </c>
      <c r="J2" t="s">
        <v>154</v>
      </c>
      <c r="K2" t="s">
        <v>155</v>
      </c>
      <c r="L2" t="s">
        <v>156</v>
      </c>
      <c r="M2" t="s">
        <v>157</v>
      </c>
      <c r="N2" t="s">
        <v>158</v>
      </c>
      <c r="O2" t="s">
        <v>159</v>
      </c>
      <c r="P2" t="s">
        <v>160</v>
      </c>
      <c r="Q2" t="s">
        <v>161</v>
      </c>
      <c r="R2" t="s">
        <v>162</v>
      </c>
      <c r="S2" t="s">
        <v>163</v>
      </c>
      <c r="T2" t="s">
        <v>164</v>
      </c>
      <c r="U2" t="s">
        <v>165</v>
      </c>
      <c r="V2" t="s">
        <v>166</v>
      </c>
      <c r="W2" t="s">
        <v>167</v>
      </c>
      <c r="X2" t="s">
        <v>168</v>
      </c>
      <c r="Y2" t="s">
        <v>573</v>
      </c>
    </row>
    <row r="3" spans="1:36" x14ac:dyDescent="0.35">
      <c r="E3" t="s">
        <v>3</v>
      </c>
      <c r="F3" s="1">
        <v>36804</v>
      </c>
      <c r="G3" s="1">
        <v>37221</v>
      </c>
      <c r="H3" s="1">
        <v>37963</v>
      </c>
      <c r="I3" s="1">
        <v>38103</v>
      </c>
      <c r="J3" s="1">
        <v>38281</v>
      </c>
      <c r="K3" s="1">
        <v>38651</v>
      </c>
      <c r="L3" s="1">
        <v>40148</v>
      </c>
      <c r="M3" s="1">
        <v>40337</v>
      </c>
      <c r="N3" s="1">
        <v>41016</v>
      </c>
      <c r="O3" s="1">
        <v>41192</v>
      </c>
      <c r="P3" s="1">
        <v>41771</v>
      </c>
      <c r="Q3" s="1">
        <v>41953</v>
      </c>
      <c r="R3" s="1">
        <v>42137</v>
      </c>
      <c r="S3" s="1">
        <v>42303</v>
      </c>
      <c r="T3" s="1">
        <v>43965</v>
      </c>
      <c r="U3" s="1">
        <v>44145</v>
      </c>
      <c r="V3" s="1">
        <v>44307</v>
      </c>
      <c r="W3" s="1">
        <v>44508</v>
      </c>
      <c r="X3" s="1">
        <v>44665</v>
      </c>
      <c r="Y3" s="1">
        <v>44866</v>
      </c>
    </row>
    <row r="4" spans="1:36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</row>
    <row r="5" spans="1:36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Z5" t="s">
        <v>603</v>
      </c>
      <c r="AC5" t="s">
        <v>604</v>
      </c>
      <c r="AD5" s="5" t="s">
        <v>605</v>
      </c>
      <c r="AG5" t="s">
        <v>609</v>
      </c>
      <c r="AH5" t="str">
        <f>Y1</f>
        <v>4AROA202.20</v>
      </c>
      <c r="AI5" t="s">
        <v>126</v>
      </c>
    </row>
    <row r="6" spans="1:36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N6">
        <v>3</v>
      </c>
      <c r="P6">
        <v>22</v>
      </c>
      <c r="R6">
        <v>16</v>
      </c>
      <c r="S6">
        <v>1</v>
      </c>
      <c r="T6">
        <v>5</v>
      </c>
      <c r="V6">
        <v>3</v>
      </c>
      <c r="X6">
        <v>4</v>
      </c>
      <c r="Z6">
        <f>SUM(F6:Y6)</f>
        <v>54</v>
      </c>
      <c r="AB6" t="s">
        <v>589</v>
      </c>
      <c r="AC6">
        <f>SUMIF($D$6:$D$131,AB6,Z$6:Z$131)</f>
        <v>984</v>
      </c>
      <c r="AD6">
        <f>AC6/AC$14</f>
        <v>0.41102756892230574</v>
      </c>
      <c r="AF6" t="s">
        <v>589</v>
      </c>
      <c r="AG6">
        <f>'ROA212.17'!Z6</f>
        <v>0.38183869148336153</v>
      </c>
      <c r="AH6">
        <f>AD6</f>
        <v>0.41102756892230574</v>
      </c>
      <c r="AI6">
        <v>0.42864149092692494</v>
      </c>
      <c r="AJ6">
        <f>+AI6-AG6</f>
        <v>4.6802799443563414E-2</v>
      </c>
    </row>
    <row r="7" spans="1:36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Z7">
        <f t="shared" ref="Z7:Z70" si="0">SUM(F7:Y7)</f>
        <v>0</v>
      </c>
      <c r="AB7" t="s">
        <v>597</v>
      </c>
      <c r="AC7">
        <f t="shared" ref="AC7:AC12" si="1">SUMIF($D$6:$D$131,AB7,Z$6:Z$131)</f>
        <v>697</v>
      </c>
      <c r="AD7">
        <f t="shared" ref="AD7:AD14" si="2">AC7/AC$14</f>
        <v>0.29114452798663326</v>
      </c>
      <c r="AF7" t="s">
        <v>597</v>
      </c>
      <c r="AG7">
        <f>'ROA212.17'!Z7</f>
        <v>0.34461364918217713</v>
      </c>
      <c r="AH7">
        <f t="shared" ref="AH7:AH12" si="3">AD7</f>
        <v>0.29114452798663326</v>
      </c>
      <c r="AI7">
        <v>0.26336439431093672</v>
      </c>
    </row>
    <row r="8" spans="1:36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U8">
        <v>1</v>
      </c>
      <c r="Z8">
        <f t="shared" si="0"/>
        <v>1</v>
      </c>
      <c r="AB8" t="s">
        <v>607</v>
      </c>
      <c r="AC8">
        <f t="shared" si="1"/>
        <v>0</v>
      </c>
      <c r="AD8">
        <f t="shared" si="2"/>
        <v>0</v>
      </c>
      <c r="AF8" t="s">
        <v>607</v>
      </c>
      <c r="AG8">
        <f>'ROA212.17'!Z8</f>
        <v>0</v>
      </c>
      <c r="AH8">
        <f t="shared" si="3"/>
        <v>0</v>
      </c>
      <c r="AI8">
        <v>0</v>
      </c>
    </row>
    <row r="9" spans="1:36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Z9">
        <f t="shared" si="0"/>
        <v>0</v>
      </c>
      <c r="AB9" t="s">
        <v>608</v>
      </c>
      <c r="AC9">
        <f t="shared" si="1"/>
        <v>0</v>
      </c>
      <c r="AD9">
        <f t="shared" si="2"/>
        <v>0</v>
      </c>
      <c r="AF9" t="s">
        <v>608</v>
      </c>
      <c r="AG9">
        <f>'ROA212.17'!Z9</f>
        <v>0</v>
      </c>
      <c r="AH9">
        <f t="shared" si="3"/>
        <v>0</v>
      </c>
      <c r="AI9">
        <v>0</v>
      </c>
    </row>
    <row r="10" spans="1:36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L10">
        <v>1</v>
      </c>
      <c r="Z10">
        <f t="shared" si="0"/>
        <v>1</v>
      </c>
      <c r="AB10" t="s">
        <v>592</v>
      </c>
      <c r="AC10">
        <f t="shared" si="1"/>
        <v>38</v>
      </c>
      <c r="AD10">
        <f t="shared" si="2"/>
        <v>1.5873015873015872E-2</v>
      </c>
      <c r="AF10" t="s">
        <v>592</v>
      </c>
      <c r="AG10">
        <f>'ROA212.17'!Z10</f>
        <v>1.6356457980823462E-2</v>
      </c>
      <c r="AH10">
        <f t="shared" si="3"/>
        <v>1.5873015873015872E-2</v>
      </c>
      <c r="AI10">
        <v>7.3565473271211381E-3</v>
      </c>
    </row>
    <row r="11" spans="1:36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Z11">
        <f t="shared" si="0"/>
        <v>0</v>
      </c>
      <c r="AB11" t="s">
        <v>594</v>
      </c>
      <c r="AC11">
        <f t="shared" si="1"/>
        <v>619</v>
      </c>
      <c r="AD11">
        <f t="shared" si="2"/>
        <v>0.25856307435254805</v>
      </c>
      <c r="AF11" t="s">
        <v>594</v>
      </c>
      <c r="AG11">
        <f>'ROA212.17'!Z11</f>
        <v>0.23801466441060351</v>
      </c>
      <c r="AH11">
        <f t="shared" si="3"/>
        <v>0.25856307435254805</v>
      </c>
      <c r="AI11">
        <v>0.28886709171162334</v>
      </c>
      <c r="AJ11">
        <f>+AI11-AG11</f>
        <v>5.0852427301019826E-2</v>
      </c>
    </row>
    <row r="12" spans="1:36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I12">
        <v>4</v>
      </c>
      <c r="J12">
        <v>1</v>
      </c>
      <c r="Z12">
        <f t="shared" si="0"/>
        <v>5</v>
      </c>
      <c r="AB12" t="s">
        <v>593</v>
      </c>
      <c r="AC12">
        <f t="shared" si="1"/>
        <v>56</v>
      </c>
      <c r="AD12">
        <f t="shared" si="2"/>
        <v>2.3391812865497075E-2</v>
      </c>
      <c r="AF12" t="s">
        <v>593</v>
      </c>
      <c r="AG12">
        <f>'ROA212.17'!Z12</f>
        <v>1.9176536943034405E-2</v>
      </c>
      <c r="AH12">
        <f t="shared" si="3"/>
        <v>2.3391812865497075E-2</v>
      </c>
      <c r="AI12">
        <v>1.1770475723393821E-2</v>
      </c>
    </row>
    <row r="13" spans="1:36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Z13">
        <f t="shared" si="0"/>
        <v>0</v>
      </c>
    </row>
    <row r="14" spans="1:36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P14">
        <v>1</v>
      </c>
      <c r="Q14">
        <v>1</v>
      </c>
      <c r="Y14">
        <v>1</v>
      </c>
      <c r="Z14">
        <f t="shared" si="0"/>
        <v>3</v>
      </c>
      <c r="AB14" t="s">
        <v>602</v>
      </c>
      <c r="AC14">
        <f>SUM(AC6:AC12)</f>
        <v>2394</v>
      </c>
      <c r="AD14">
        <f t="shared" si="2"/>
        <v>1</v>
      </c>
    </row>
    <row r="15" spans="1:36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N15">
        <v>1</v>
      </c>
      <c r="Z15">
        <f t="shared" si="0"/>
        <v>1</v>
      </c>
    </row>
    <row r="16" spans="1:36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Z16">
        <f t="shared" si="0"/>
        <v>0</v>
      </c>
    </row>
    <row r="17" spans="1:26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G17">
        <v>1</v>
      </c>
      <c r="Z17">
        <f t="shared" si="0"/>
        <v>1</v>
      </c>
    </row>
    <row r="18" spans="1:26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U18">
        <v>1</v>
      </c>
      <c r="Z18">
        <f t="shared" si="0"/>
        <v>1</v>
      </c>
    </row>
    <row r="19" spans="1:26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G19">
        <v>1</v>
      </c>
      <c r="I19">
        <v>7</v>
      </c>
      <c r="J19">
        <v>6</v>
      </c>
      <c r="K19">
        <v>1</v>
      </c>
      <c r="L19">
        <v>1</v>
      </c>
      <c r="M19">
        <v>33</v>
      </c>
      <c r="N19">
        <v>6</v>
      </c>
      <c r="P19">
        <v>10</v>
      </c>
      <c r="R19">
        <v>2</v>
      </c>
      <c r="S19">
        <v>1</v>
      </c>
      <c r="U19">
        <v>1</v>
      </c>
      <c r="Z19">
        <f t="shared" si="0"/>
        <v>69</v>
      </c>
    </row>
    <row r="20" spans="1:26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N20">
        <v>1</v>
      </c>
      <c r="P20">
        <v>9</v>
      </c>
      <c r="R20">
        <v>3</v>
      </c>
      <c r="T20">
        <v>5</v>
      </c>
      <c r="V20">
        <v>1</v>
      </c>
      <c r="Z20">
        <f t="shared" si="0"/>
        <v>19</v>
      </c>
    </row>
    <row r="21" spans="1:26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U21">
        <v>1</v>
      </c>
      <c r="Z21">
        <f t="shared" si="0"/>
        <v>1</v>
      </c>
    </row>
    <row r="22" spans="1:26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I22">
        <v>1</v>
      </c>
      <c r="Z22">
        <f t="shared" si="0"/>
        <v>1</v>
      </c>
    </row>
    <row r="23" spans="1:26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Z23">
        <f t="shared" si="0"/>
        <v>0</v>
      </c>
    </row>
    <row r="24" spans="1:26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L24">
        <v>1</v>
      </c>
      <c r="Z24">
        <f t="shared" si="0"/>
        <v>1</v>
      </c>
    </row>
    <row r="25" spans="1:26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Z25">
        <f t="shared" si="0"/>
        <v>0</v>
      </c>
    </row>
    <row r="26" spans="1:26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F26">
        <v>1</v>
      </c>
      <c r="Q26">
        <v>1</v>
      </c>
      <c r="Z26">
        <f t="shared" si="0"/>
        <v>2</v>
      </c>
    </row>
    <row r="27" spans="1:26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M27">
        <v>2</v>
      </c>
      <c r="S27">
        <v>2</v>
      </c>
      <c r="Z27">
        <f t="shared" si="0"/>
        <v>4</v>
      </c>
    </row>
    <row r="28" spans="1:26" x14ac:dyDescent="0.35">
      <c r="A28" t="s">
        <v>564</v>
      </c>
      <c r="B28" t="s">
        <v>462</v>
      </c>
      <c r="D28" t="s">
        <v>597</v>
      </c>
      <c r="E28" t="s">
        <v>400</v>
      </c>
      <c r="Z28">
        <f t="shared" si="0"/>
        <v>0</v>
      </c>
    </row>
    <row r="29" spans="1:26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O29">
        <v>3</v>
      </c>
      <c r="P29">
        <v>5</v>
      </c>
      <c r="Q29">
        <v>11</v>
      </c>
      <c r="R29">
        <v>1</v>
      </c>
      <c r="S29">
        <v>8</v>
      </c>
      <c r="T29">
        <v>2</v>
      </c>
      <c r="U29">
        <v>12</v>
      </c>
      <c r="W29">
        <v>11</v>
      </c>
      <c r="X29">
        <v>2</v>
      </c>
      <c r="Y29">
        <v>9</v>
      </c>
      <c r="Z29">
        <f t="shared" si="0"/>
        <v>64</v>
      </c>
    </row>
    <row r="30" spans="1:26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O30">
        <v>2</v>
      </c>
      <c r="R30">
        <v>1</v>
      </c>
      <c r="S30">
        <v>1</v>
      </c>
      <c r="T30">
        <v>1</v>
      </c>
      <c r="W30">
        <v>7</v>
      </c>
      <c r="X30">
        <v>5</v>
      </c>
      <c r="Y30">
        <v>4</v>
      </c>
      <c r="Z30">
        <f t="shared" si="0"/>
        <v>21</v>
      </c>
    </row>
    <row r="31" spans="1:26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73</v>
      </c>
      <c r="G31">
        <v>18</v>
      </c>
      <c r="H31">
        <v>7</v>
      </c>
      <c r="I31">
        <v>24</v>
      </c>
      <c r="J31">
        <v>13</v>
      </c>
      <c r="K31">
        <v>4</v>
      </c>
      <c r="L31">
        <v>6</v>
      </c>
      <c r="M31">
        <v>5</v>
      </c>
      <c r="N31">
        <v>35</v>
      </c>
      <c r="O31">
        <v>22</v>
      </c>
      <c r="P31">
        <v>14</v>
      </c>
      <c r="Q31">
        <v>21</v>
      </c>
      <c r="R31">
        <v>33</v>
      </c>
      <c r="S31">
        <v>10</v>
      </c>
      <c r="T31">
        <v>59</v>
      </c>
      <c r="U31">
        <v>4</v>
      </c>
      <c r="V31">
        <v>19</v>
      </c>
      <c r="W31">
        <v>27</v>
      </c>
      <c r="X31">
        <v>24</v>
      </c>
      <c r="Y31">
        <v>46</v>
      </c>
      <c r="Z31">
        <f t="shared" si="0"/>
        <v>464</v>
      </c>
    </row>
    <row r="32" spans="1:26" x14ac:dyDescent="0.35">
      <c r="A32" t="s">
        <v>424</v>
      </c>
      <c r="B32" t="s">
        <v>424</v>
      </c>
      <c r="D32" t="s">
        <v>589</v>
      </c>
      <c r="E32" t="s">
        <v>404</v>
      </c>
      <c r="F32">
        <v>1</v>
      </c>
      <c r="Z32">
        <f t="shared" si="0"/>
        <v>1</v>
      </c>
    </row>
    <row r="33" spans="1:26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L33">
        <v>1</v>
      </c>
      <c r="Q33">
        <v>2</v>
      </c>
      <c r="Z33">
        <f t="shared" si="0"/>
        <v>3</v>
      </c>
    </row>
    <row r="34" spans="1:26" x14ac:dyDescent="0.35">
      <c r="A34" t="s">
        <v>409</v>
      </c>
      <c r="B34" t="s">
        <v>409</v>
      </c>
      <c r="E34" t="s">
        <v>409</v>
      </c>
      <c r="M34">
        <v>1</v>
      </c>
      <c r="Z34">
        <f t="shared" si="0"/>
        <v>1</v>
      </c>
    </row>
    <row r="35" spans="1:26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P35">
        <v>1</v>
      </c>
      <c r="U35">
        <v>4</v>
      </c>
      <c r="Z35">
        <f t="shared" si="0"/>
        <v>5</v>
      </c>
    </row>
    <row r="36" spans="1:26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7</v>
      </c>
      <c r="G36">
        <v>5</v>
      </c>
      <c r="H36">
        <v>2</v>
      </c>
      <c r="I36">
        <v>3</v>
      </c>
      <c r="J36">
        <v>2</v>
      </c>
      <c r="K36">
        <v>1</v>
      </c>
      <c r="Z36">
        <f t="shared" si="0"/>
        <v>20</v>
      </c>
    </row>
    <row r="37" spans="1:26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6</v>
      </c>
      <c r="H37">
        <v>1</v>
      </c>
      <c r="I37">
        <v>3</v>
      </c>
      <c r="J37">
        <v>1</v>
      </c>
      <c r="Z37">
        <f t="shared" si="0"/>
        <v>11</v>
      </c>
    </row>
    <row r="38" spans="1:26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K38">
        <v>1</v>
      </c>
      <c r="Z38">
        <f t="shared" si="0"/>
        <v>1</v>
      </c>
    </row>
    <row r="39" spans="1:26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Z39">
        <f t="shared" si="0"/>
        <v>0</v>
      </c>
    </row>
    <row r="40" spans="1:26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X40">
        <v>2</v>
      </c>
      <c r="Z40">
        <f t="shared" si="0"/>
        <v>2</v>
      </c>
    </row>
    <row r="41" spans="1:26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Z41">
        <f t="shared" si="0"/>
        <v>0</v>
      </c>
    </row>
    <row r="42" spans="1:26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Z42">
        <f t="shared" si="0"/>
        <v>0</v>
      </c>
    </row>
    <row r="43" spans="1:26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S43">
        <v>1</v>
      </c>
      <c r="Z43">
        <f t="shared" si="0"/>
        <v>1</v>
      </c>
    </row>
    <row r="44" spans="1:26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N44">
        <v>1</v>
      </c>
      <c r="T44">
        <v>1</v>
      </c>
      <c r="Z44">
        <f t="shared" si="0"/>
        <v>2</v>
      </c>
    </row>
    <row r="45" spans="1:26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Z45">
        <f t="shared" si="0"/>
        <v>0</v>
      </c>
    </row>
    <row r="46" spans="1:26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Z46">
        <f t="shared" si="0"/>
        <v>0</v>
      </c>
    </row>
    <row r="47" spans="1:26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7</v>
      </c>
      <c r="G47">
        <v>7</v>
      </c>
      <c r="H47">
        <v>12</v>
      </c>
      <c r="I47">
        <v>24</v>
      </c>
      <c r="J47">
        <v>23</v>
      </c>
      <c r="K47">
        <v>7</v>
      </c>
      <c r="L47">
        <v>10</v>
      </c>
      <c r="M47">
        <v>17</v>
      </c>
      <c r="N47">
        <v>1</v>
      </c>
      <c r="O47">
        <v>3</v>
      </c>
      <c r="S47">
        <v>4</v>
      </c>
      <c r="Z47">
        <f t="shared" si="0"/>
        <v>115</v>
      </c>
    </row>
    <row r="48" spans="1:26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H48">
        <v>1</v>
      </c>
      <c r="I48">
        <v>5</v>
      </c>
      <c r="Z48">
        <f t="shared" si="0"/>
        <v>6</v>
      </c>
    </row>
    <row r="49" spans="1:26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R49">
        <v>1</v>
      </c>
      <c r="Z49">
        <f t="shared" si="0"/>
        <v>1</v>
      </c>
    </row>
    <row r="50" spans="1:26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N50">
        <v>2</v>
      </c>
      <c r="Q50">
        <v>1</v>
      </c>
      <c r="U50">
        <v>1</v>
      </c>
      <c r="X50">
        <v>33</v>
      </c>
      <c r="Z50">
        <f t="shared" si="0"/>
        <v>37</v>
      </c>
    </row>
    <row r="51" spans="1:26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2</v>
      </c>
      <c r="I51">
        <v>17</v>
      </c>
      <c r="L51">
        <v>8</v>
      </c>
      <c r="N51">
        <v>3</v>
      </c>
      <c r="O51">
        <v>8</v>
      </c>
      <c r="Q51">
        <v>4</v>
      </c>
      <c r="S51">
        <v>2</v>
      </c>
      <c r="Z51">
        <f t="shared" si="0"/>
        <v>44</v>
      </c>
    </row>
    <row r="52" spans="1:26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Z52">
        <f t="shared" si="0"/>
        <v>0</v>
      </c>
    </row>
    <row r="53" spans="1:26" x14ac:dyDescent="0.35">
      <c r="A53" t="s">
        <v>438</v>
      </c>
      <c r="B53" t="s">
        <v>438</v>
      </c>
      <c r="D53" t="s">
        <v>589</v>
      </c>
      <c r="E53" t="s">
        <v>438</v>
      </c>
      <c r="O53">
        <v>1</v>
      </c>
      <c r="Z53">
        <f t="shared" si="0"/>
        <v>1</v>
      </c>
    </row>
    <row r="54" spans="1:26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Z54">
        <f t="shared" si="0"/>
        <v>0</v>
      </c>
    </row>
    <row r="55" spans="1:26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Z55">
        <f t="shared" si="0"/>
        <v>0</v>
      </c>
    </row>
    <row r="56" spans="1:26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Z56">
        <f t="shared" si="0"/>
        <v>0</v>
      </c>
    </row>
    <row r="57" spans="1:26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G57">
        <v>1</v>
      </c>
      <c r="Y57">
        <v>1</v>
      </c>
      <c r="Z57">
        <f t="shared" si="0"/>
        <v>2</v>
      </c>
    </row>
    <row r="58" spans="1:26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Z58">
        <f t="shared" si="0"/>
        <v>0</v>
      </c>
    </row>
    <row r="59" spans="1:26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Z59">
        <f t="shared" si="0"/>
        <v>0</v>
      </c>
    </row>
    <row r="60" spans="1:26" x14ac:dyDescent="0.35">
      <c r="A60" t="s">
        <v>518</v>
      </c>
      <c r="B60" t="s">
        <v>518</v>
      </c>
      <c r="D60" t="s">
        <v>592</v>
      </c>
      <c r="E60" t="s">
        <v>449</v>
      </c>
      <c r="Z60">
        <f t="shared" si="0"/>
        <v>0</v>
      </c>
    </row>
    <row r="61" spans="1:26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N61">
        <v>1</v>
      </c>
      <c r="P61">
        <v>1</v>
      </c>
      <c r="Z61">
        <f t="shared" si="0"/>
        <v>2</v>
      </c>
    </row>
    <row r="62" spans="1:26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5</v>
      </c>
      <c r="G62">
        <v>23</v>
      </c>
      <c r="H62">
        <v>6</v>
      </c>
      <c r="I62">
        <v>6</v>
      </c>
      <c r="J62">
        <v>15</v>
      </c>
      <c r="K62">
        <v>7</v>
      </c>
      <c r="L62">
        <v>14</v>
      </c>
      <c r="M62">
        <v>5</v>
      </c>
      <c r="N62">
        <v>2</v>
      </c>
      <c r="O62">
        <v>8</v>
      </c>
      <c r="Q62">
        <v>1</v>
      </c>
      <c r="S62">
        <v>8</v>
      </c>
      <c r="X62">
        <v>1</v>
      </c>
      <c r="Z62">
        <f t="shared" si="0"/>
        <v>101</v>
      </c>
    </row>
    <row r="63" spans="1:26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P63">
        <v>1</v>
      </c>
      <c r="Z63">
        <f t="shared" si="0"/>
        <v>1</v>
      </c>
    </row>
    <row r="64" spans="1:26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Z64">
        <f t="shared" si="0"/>
        <v>0</v>
      </c>
    </row>
    <row r="65" spans="1:26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O65">
        <v>3</v>
      </c>
      <c r="P65">
        <v>1</v>
      </c>
      <c r="Q65">
        <v>1</v>
      </c>
      <c r="U65">
        <v>2</v>
      </c>
      <c r="W65">
        <v>2</v>
      </c>
      <c r="Z65">
        <f t="shared" si="0"/>
        <v>9</v>
      </c>
    </row>
    <row r="66" spans="1:26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F66">
        <v>1</v>
      </c>
      <c r="Z66">
        <f t="shared" si="0"/>
        <v>1</v>
      </c>
    </row>
    <row r="67" spans="1:26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N67">
        <v>3</v>
      </c>
      <c r="O67">
        <v>3</v>
      </c>
      <c r="P67">
        <v>1</v>
      </c>
      <c r="Q67">
        <v>11</v>
      </c>
      <c r="R67">
        <v>2</v>
      </c>
      <c r="S67">
        <v>1</v>
      </c>
      <c r="U67">
        <v>2</v>
      </c>
      <c r="W67">
        <v>3</v>
      </c>
      <c r="Y67">
        <v>1</v>
      </c>
      <c r="Z67">
        <f t="shared" si="0"/>
        <v>27</v>
      </c>
    </row>
    <row r="68" spans="1:26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32</v>
      </c>
      <c r="G68">
        <v>37</v>
      </c>
      <c r="H68">
        <v>76</v>
      </c>
      <c r="I68">
        <v>47</v>
      </c>
      <c r="J68">
        <v>24</v>
      </c>
      <c r="K68">
        <v>111</v>
      </c>
      <c r="L68">
        <v>35</v>
      </c>
      <c r="M68">
        <v>31</v>
      </c>
      <c r="N68">
        <v>13</v>
      </c>
      <c r="O68">
        <v>6</v>
      </c>
      <c r="P68">
        <v>3</v>
      </c>
      <c r="R68">
        <v>15</v>
      </c>
      <c r="T68">
        <v>1</v>
      </c>
      <c r="U68">
        <v>1</v>
      </c>
      <c r="Z68">
        <f t="shared" si="0"/>
        <v>432</v>
      </c>
    </row>
    <row r="69" spans="1:26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Q69">
        <v>1</v>
      </c>
      <c r="U69">
        <v>1</v>
      </c>
      <c r="W69">
        <v>2</v>
      </c>
      <c r="X69">
        <v>2</v>
      </c>
      <c r="Z69">
        <f t="shared" si="0"/>
        <v>6</v>
      </c>
    </row>
    <row r="70" spans="1:26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G70">
        <v>2</v>
      </c>
      <c r="H70">
        <v>3</v>
      </c>
      <c r="I70">
        <v>2</v>
      </c>
      <c r="J70">
        <v>1</v>
      </c>
      <c r="Z70">
        <f t="shared" si="0"/>
        <v>8</v>
      </c>
    </row>
    <row r="71" spans="1:26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O71">
        <v>4</v>
      </c>
      <c r="Q71">
        <v>1</v>
      </c>
      <c r="R71">
        <v>1</v>
      </c>
      <c r="S71">
        <v>2</v>
      </c>
      <c r="W71">
        <v>3</v>
      </c>
      <c r="Y71">
        <v>1</v>
      </c>
      <c r="Z71">
        <f t="shared" ref="Z71:Z131" si="4">SUM(F71:Y71)</f>
        <v>12</v>
      </c>
    </row>
    <row r="72" spans="1:26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1</v>
      </c>
      <c r="G72">
        <v>5</v>
      </c>
      <c r="I72">
        <v>2</v>
      </c>
      <c r="J72">
        <v>3</v>
      </c>
      <c r="L72">
        <v>11</v>
      </c>
      <c r="M72">
        <v>13</v>
      </c>
      <c r="Z72">
        <f t="shared" si="4"/>
        <v>35</v>
      </c>
    </row>
    <row r="73" spans="1:26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O73">
        <v>1</v>
      </c>
      <c r="Z73">
        <f t="shared" si="4"/>
        <v>1</v>
      </c>
    </row>
    <row r="74" spans="1:26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Z74">
        <f t="shared" si="4"/>
        <v>0</v>
      </c>
    </row>
    <row r="75" spans="1:26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Z75">
        <f t="shared" si="4"/>
        <v>0</v>
      </c>
    </row>
    <row r="76" spans="1:26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R76">
        <v>1</v>
      </c>
      <c r="S76">
        <v>1</v>
      </c>
      <c r="Z76">
        <f t="shared" si="4"/>
        <v>2</v>
      </c>
    </row>
    <row r="77" spans="1:26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Z77">
        <f t="shared" si="4"/>
        <v>0</v>
      </c>
    </row>
    <row r="78" spans="1:26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Z78">
        <f t="shared" si="4"/>
        <v>0</v>
      </c>
    </row>
    <row r="79" spans="1:26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J79">
        <v>1</v>
      </c>
      <c r="Z79">
        <f t="shared" si="4"/>
        <v>1</v>
      </c>
    </row>
    <row r="80" spans="1:26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Z80">
        <f t="shared" si="4"/>
        <v>0</v>
      </c>
    </row>
    <row r="81" spans="1:26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H81">
        <v>4</v>
      </c>
      <c r="I81">
        <v>7</v>
      </c>
      <c r="J81">
        <v>9</v>
      </c>
      <c r="K81">
        <v>5</v>
      </c>
      <c r="S81">
        <v>2</v>
      </c>
      <c r="Z81">
        <f t="shared" si="4"/>
        <v>27</v>
      </c>
    </row>
    <row r="82" spans="1:26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W82">
        <v>1</v>
      </c>
      <c r="Z82">
        <f t="shared" si="4"/>
        <v>1</v>
      </c>
    </row>
    <row r="83" spans="1:26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Z83">
        <f t="shared" si="4"/>
        <v>0</v>
      </c>
    </row>
    <row r="84" spans="1:26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N84">
        <v>1</v>
      </c>
      <c r="O84">
        <v>10</v>
      </c>
      <c r="P84">
        <v>4</v>
      </c>
      <c r="Q84">
        <v>1</v>
      </c>
      <c r="R84">
        <v>3</v>
      </c>
      <c r="S84">
        <v>7</v>
      </c>
      <c r="T84">
        <v>3</v>
      </c>
      <c r="U84">
        <v>2</v>
      </c>
      <c r="W84">
        <v>7</v>
      </c>
      <c r="X84">
        <v>5</v>
      </c>
      <c r="Y84">
        <v>6</v>
      </c>
      <c r="Z84">
        <f t="shared" si="4"/>
        <v>49</v>
      </c>
    </row>
    <row r="85" spans="1:26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P85">
        <v>1</v>
      </c>
      <c r="T85">
        <v>1</v>
      </c>
      <c r="V85">
        <v>1</v>
      </c>
      <c r="X85">
        <v>1</v>
      </c>
      <c r="Z85">
        <f t="shared" si="4"/>
        <v>4</v>
      </c>
    </row>
    <row r="86" spans="1:26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P86">
        <v>1</v>
      </c>
      <c r="Q86">
        <v>2</v>
      </c>
      <c r="S86">
        <v>2</v>
      </c>
      <c r="W86">
        <v>11</v>
      </c>
      <c r="Y86">
        <v>5</v>
      </c>
      <c r="Z86">
        <f t="shared" si="4"/>
        <v>21</v>
      </c>
    </row>
    <row r="87" spans="1:26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v>3</v>
      </c>
      <c r="O87">
        <v>14</v>
      </c>
      <c r="Q87">
        <v>8</v>
      </c>
      <c r="R87">
        <v>1</v>
      </c>
      <c r="S87">
        <v>5</v>
      </c>
      <c r="V87">
        <v>1</v>
      </c>
      <c r="W87">
        <v>7</v>
      </c>
      <c r="X87">
        <v>1</v>
      </c>
      <c r="Y87">
        <v>4</v>
      </c>
      <c r="Z87">
        <f t="shared" si="4"/>
        <v>44</v>
      </c>
    </row>
    <row r="88" spans="1:26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P88">
        <v>6</v>
      </c>
      <c r="R88">
        <v>5</v>
      </c>
      <c r="Z88">
        <f t="shared" si="4"/>
        <v>11</v>
      </c>
    </row>
    <row r="89" spans="1:26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Z89">
        <f t="shared" si="4"/>
        <v>0</v>
      </c>
    </row>
    <row r="90" spans="1:26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Z90">
        <f t="shared" si="4"/>
        <v>0</v>
      </c>
    </row>
    <row r="91" spans="1:26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Z91">
        <f t="shared" si="4"/>
        <v>0</v>
      </c>
    </row>
    <row r="92" spans="1:26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M92">
        <v>2</v>
      </c>
      <c r="N92">
        <v>9</v>
      </c>
      <c r="P92">
        <v>7</v>
      </c>
      <c r="T92">
        <v>3</v>
      </c>
      <c r="U92">
        <v>5</v>
      </c>
      <c r="Z92">
        <f t="shared" si="4"/>
        <v>26</v>
      </c>
    </row>
    <row r="93" spans="1:26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N93">
        <v>3</v>
      </c>
      <c r="O93">
        <v>4</v>
      </c>
      <c r="Q93">
        <v>4</v>
      </c>
      <c r="R93">
        <v>1</v>
      </c>
      <c r="S93">
        <v>7</v>
      </c>
      <c r="T93">
        <v>1</v>
      </c>
      <c r="U93">
        <v>15</v>
      </c>
      <c r="V93">
        <v>2</v>
      </c>
      <c r="W93">
        <v>3</v>
      </c>
      <c r="Y93">
        <v>4</v>
      </c>
      <c r="Z93">
        <f t="shared" si="4"/>
        <v>44</v>
      </c>
    </row>
    <row r="94" spans="1:26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Z94">
        <f t="shared" si="4"/>
        <v>0</v>
      </c>
    </row>
    <row r="95" spans="1:26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Z95">
        <f t="shared" si="4"/>
        <v>0</v>
      </c>
    </row>
    <row r="96" spans="1:26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Z96">
        <f t="shared" si="4"/>
        <v>0</v>
      </c>
    </row>
    <row r="97" spans="1:26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M97">
        <v>1</v>
      </c>
      <c r="N97">
        <v>1</v>
      </c>
      <c r="Z97">
        <f t="shared" si="4"/>
        <v>2</v>
      </c>
    </row>
    <row r="98" spans="1:26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Z98">
        <f t="shared" si="4"/>
        <v>0</v>
      </c>
    </row>
    <row r="99" spans="1:26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Y99">
        <v>1</v>
      </c>
      <c r="Z99">
        <f t="shared" si="4"/>
        <v>1</v>
      </c>
    </row>
    <row r="100" spans="1:26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J100">
        <v>1</v>
      </c>
      <c r="L100">
        <v>3</v>
      </c>
      <c r="Z100">
        <f t="shared" si="4"/>
        <v>4</v>
      </c>
    </row>
    <row r="101" spans="1:26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Z101">
        <f t="shared" si="4"/>
        <v>0</v>
      </c>
    </row>
    <row r="102" spans="1:26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Z102">
        <f t="shared" si="4"/>
        <v>0</v>
      </c>
    </row>
    <row r="103" spans="1:26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Z103">
        <f t="shared" si="4"/>
        <v>0</v>
      </c>
    </row>
    <row r="104" spans="1:26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N104">
        <v>1</v>
      </c>
      <c r="P104">
        <v>2</v>
      </c>
      <c r="R104">
        <v>2</v>
      </c>
      <c r="T104">
        <v>1</v>
      </c>
      <c r="X104">
        <v>1</v>
      </c>
      <c r="Z104">
        <f t="shared" si="4"/>
        <v>7</v>
      </c>
    </row>
    <row r="105" spans="1:26" x14ac:dyDescent="0.35">
      <c r="A105" t="s">
        <v>518</v>
      </c>
      <c r="B105" t="s">
        <v>518</v>
      </c>
      <c r="E105" t="s">
        <v>518</v>
      </c>
      <c r="N105">
        <v>1</v>
      </c>
      <c r="Q105">
        <v>1</v>
      </c>
      <c r="Z105">
        <f t="shared" si="4"/>
        <v>2</v>
      </c>
    </row>
    <row r="106" spans="1:26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49</v>
      </c>
      <c r="G106">
        <v>5</v>
      </c>
      <c r="I106">
        <v>11</v>
      </c>
      <c r="J106">
        <v>15</v>
      </c>
      <c r="L106">
        <v>6</v>
      </c>
      <c r="M106">
        <v>4</v>
      </c>
      <c r="N106">
        <v>6</v>
      </c>
      <c r="O106">
        <v>6</v>
      </c>
      <c r="P106">
        <v>2</v>
      </c>
      <c r="Q106">
        <v>21</v>
      </c>
      <c r="R106">
        <v>10</v>
      </c>
      <c r="S106">
        <v>24</v>
      </c>
      <c r="T106">
        <v>10</v>
      </c>
      <c r="U106">
        <v>48</v>
      </c>
      <c r="V106">
        <v>60</v>
      </c>
      <c r="W106">
        <v>15</v>
      </c>
      <c r="X106">
        <v>15</v>
      </c>
      <c r="Y106">
        <v>16</v>
      </c>
      <c r="Z106">
        <f t="shared" si="4"/>
        <v>323</v>
      </c>
    </row>
    <row r="107" spans="1:26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O107">
        <v>1</v>
      </c>
      <c r="Q107">
        <v>10</v>
      </c>
      <c r="Z107">
        <f t="shared" si="4"/>
        <v>11</v>
      </c>
    </row>
    <row r="108" spans="1:26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Z108">
        <f t="shared" si="4"/>
        <v>0</v>
      </c>
    </row>
    <row r="109" spans="1:26" x14ac:dyDescent="0.35">
      <c r="A109" t="s">
        <v>564</v>
      </c>
      <c r="B109" t="s">
        <v>564</v>
      </c>
      <c r="D109" t="s">
        <v>594</v>
      </c>
      <c r="E109" t="s">
        <v>528</v>
      </c>
      <c r="U109">
        <v>1</v>
      </c>
      <c r="Z109">
        <f t="shared" si="4"/>
        <v>1</v>
      </c>
    </row>
    <row r="110" spans="1:26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I110">
        <v>3</v>
      </c>
      <c r="L110">
        <v>3</v>
      </c>
      <c r="M110">
        <v>4</v>
      </c>
      <c r="Z110">
        <f t="shared" si="4"/>
        <v>10</v>
      </c>
    </row>
    <row r="111" spans="1:26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O111">
        <v>1</v>
      </c>
      <c r="P111">
        <v>4</v>
      </c>
      <c r="R111">
        <v>1</v>
      </c>
      <c r="S111">
        <v>5</v>
      </c>
      <c r="T111">
        <v>1</v>
      </c>
      <c r="U111">
        <v>1</v>
      </c>
      <c r="Y111">
        <v>3</v>
      </c>
      <c r="Z111">
        <f t="shared" si="4"/>
        <v>16</v>
      </c>
    </row>
    <row r="112" spans="1:26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Z112">
        <f t="shared" si="4"/>
        <v>0</v>
      </c>
    </row>
    <row r="113" spans="1:26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X113">
        <v>2</v>
      </c>
      <c r="Z113">
        <f t="shared" si="4"/>
        <v>2</v>
      </c>
    </row>
    <row r="114" spans="1:26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R114">
        <v>1</v>
      </c>
      <c r="Z114">
        <f t="shared" si="4"/>
        <v>1</v>
      </c>
    </row>
    <row r="115" spans="1:26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Z115">
        <f t="shared" si="4"/>
        <v>0</v>
      </c>
    </row>
    <row r="116" spans="1:26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N116">
        <v>5</v>
      </c>
      <c r="O116">
        <v>4</v>
      </c>
      <c r="T116">
        <v>1</v>
      </c>
      <c r="Z116">
        <f t="shared" si="4"/>
        <v>10</v>
      </c>
    </row>
    <row r="117" spans="1:26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I117">
        <v>5</v>
      </c>
      <c r="J117">
        <v>1</v>
      </c>
      <c r="L117">
        <v>4</v>
      </c>
      <c r="M117">
        <v>2</v>
      </c>
      <c r="N117">
        <v>1</v>
      </c>
      <c r="O117">
        <v>1</v>
      </c>
      <c r="Z117">
        <f t="shared" si="4"/>
        <v>14</v>
      </c>
    </row>
    <row r="118" spans="1:26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N118">
        <v>2</v>
      </c>
      <c r="O118">
        <v>2</v>
      </c>
      <c r="P118">
        <v>6</v>
      </c>
      <c r="R118">
        <v>4</v>
      </c>
      <c r="T118">
        <v>14</v>
      </c>
      <c r="U118">
        <v>1</v>
      </c>
      <c r="V118">
        <v>23</v>
      </c>
      <c r="X118">
        <v>6</v>
      </c>
      <c r="Y118">
        <v>3</v>
      </c>
      <c r="Z118">
        <f t="shared" si="4"/>
        <v>61</v>
      </c>
    </row>
    <row r="119" spans="1:26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T119">
        <v>1</v>
      </c>
      <c r="X119">
        <v>1</v>
      </c>
      <c r="Z119">
        <f t="shared" si="4"/>
        <v>2</v>
      </c>
    </row>
    <row r="120" spans="1:26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N120">
        <v>5</v>
      </c>
      <c r="O120">
        <v>3</v>
      </c>
      <c r="P120">
        <v>5</v>
      </c>
      <c r="Q120">
        <v>6</v>
      </c>
      <c r="R120">
        <v>2</v>
      </c>
      <c r="S120">
        <v>3</v>
      </c>
      <c r="W120">
        <v>4</v>
      </c>
      <c r="X120">
        <v>2</v>
      </c>
      <c r="Y120">
        <v>1</v>
      </c>
      <c r="Z120">
        <f t="shared" si="4"/>
        <v>31</v>
      </c>
    </row>
    <row r="121" spans="1:26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Z121">
        <f t="shared" si="4"/>
        <v>0</v>
      </c>
    </row>
    <row r="122" spans="1:26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Z122">
        <f t="shared" si="4"/>
        <v>0</v>
      </c>
    </row>
    <row r="123" spans="1:26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L123">
        <v>3</v>
      </c>
      <c r="Z123">
        <f t="shared" si="4"/>
        <v>3</v>
      </c>
    </row>
    <row r="124" spans="1:26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Q124">
        <v>1</v>
      </c>
      <c r="S124">
        <v>8</v>
      </c>
      <c r="U124">
        <v>5</v>
      </c>
      <c r="Z124">
        <f t="shared" si="4"/>
        <v>14</v>
      </c>
    </row>
    <row r="125" spans="1:26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P125">
        <v>2</v>
      </c>
      <c r="S125">
        <v>5</v>
      </c>
      <c r="W125">
        <v>6</v>
      </c>
      <c r="X125">
        <v>3</v>
      </c>
      <c r="Y125">
        <v>3</v>
      </c>
      <c r="Z125">
        <f t="shared" si="4"/>
        <v>19</v>
      </c>
    </row>
    <row r="126" spans="1:26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Z126">
        <f t="shared" si="4"/>
        <v>0</v>
      </c>
    </row>
    <row r="127" spans="1:26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H127">
        <v>3</v>
      </c>
      <c r="I127">
        <v>4</v>
      </c>
      <c r="J127">
        <v>1</v>
      </c>
      <c r="K127">
        <v>2</v>
      </c>
      <c r="M127">
        <v>1</v>
      </c>
      <c r="Z127">
        <f t="shared" si="4"/>
        <v>11</v>
      </c>
    </row>
    <row r="128" spans="1:26" x14ac:dyDescent="0.35">
      <c r="A128" t="s">
        <v>564</v>
      </c>
      <c r="B128" t="s">
        <v>564</v>
      </c>
      <c r="E128" t="s">
        <v>564</v>
      </c>
      <c r="L128">
        <v>1</v>
      </c>
      <c r="P128">
        <v>1</v>
      </c>
      <c r="R128">
        <v>4</v>
      </c>
      <c r="Z128">
        <f t="shared" si="4"/>
        <v>6</v>
      </c>
    </row>
    <row r="129" spans="1:26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F129">
        <v>1</v>
      </c>
      <c r="G129">
        <v>13</v>
      </c>
      <c r="H129">
        <v>2</v>
      </c>
      <c r="J129">
        <v>1</v>
      </c>
      <c r="L129">
        <v>1</v>
      </c>
      <c r="U129">
        <v>1</v>
      </c>
      <c r="W129">
        <v>1</v>
      </c>
      <c r="Y129">
        <v>1</v>
      </c>
      <c r="Z129">
        <f t="shared" si="4"/>
        <v>21</v>
      </c>
    </row>
    <row r="130" spans="1:26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Z130">
        <f t="shared" si="4"/>
        <v>0</v>
      </c>
    </row>
    <row r="131" spans="1:26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Z131">
        <f t="shared" si="4"/>
        <v>0</v>
      </c>
    </row>
    <row r="133" spans="1:26" x14ac:dyDescent="0.35">
      <c r="E133" t="s">
        <v>589</v>
      </c>
      <c r="F133">
        <f>SUMIF($D$6:$D$131,$E133,F$6:F$131)</f>
        <v>83</v>
      </c>
      <c r="G133">
        <f t="shared" ref="G133:Z139" si="5">SUMIF($D$6:$D$131,$E133,G$6:G$131)</f>
        <v>41</v>
      </c>
      <c r="H133">
        <f t="shared" si="5"/>
        <v>25</v>
      </c>
      <c r="I133">
        <f t="shared" si="5"/>
        <v>79</v>
      </c>
      <c r="J133">
        <f t="shared" si="5"/>
        <v>52</v>
      </c>
      <c r="K133">
        <f t="shared" si="5"/>
        <v>17</v>
      </c>
      <c r="L133">
        <f t="shared" si="5"/>
        <v>28</v>
      </c>
      <c r="M133">
        <f t="shared" si="5"/>
        <v>57</v>
      </c>
      <c r="N133">
        <f t="shared" si="5"/>
        <v>69</v>
      </c>
      <c r="O133">
        <f t="shared" si="5"/>
        <v>53</v>
      </c>
      <c r="P133">
        <f t="shared" si="5"/>
        <v>74</v>
      </c>
      <c r="Q133">
        <f t="shared" si="5"/>
        <v>36</v>
      </c>
      <c r="R133">
        <f t="shared" si="5"/>
        <v>62</v>
      </c>
      <c r="S133">
        <f t="shared" si="5"/>
        <v>30</v>
      </c>
      <c r="T133">
        <f t="shared" si="5"/>
        <v>75</v>
      </c>
      <c r="U133">
        <f t="shared" si="5"/>
        <v>13</v>
      </c>
      <c r="V133">
        <f t="shared" si="5"/>
        <v>25</v>
      </c>
      <c r="W133">
        <f t="shared" si="5"/>
        <v>41</v>
      </c>
      <c r="X133">
        <f t="shared" si="5"/>
        <v>69</v>
      </c>
      <c r="Y133">
        <f t="shared" si="5"/>
        <v>55</v>
      </c>
      <c r="Z133">
        <f t="shared" si="5"/>
        <v>984</v>
      </c>
    </row>
    <row r="134" spans="1:26" x14ac:dyDescent="0.35">
      <c r="E134" t="s">
        <v>597</v>
      </c>
      <c r="F134">
        <f t="shared" ref="F134:U139" si="6">SUMIF($D$6:$D$131,$E134,F$6:F$131)</f>
        <v>40</v>
      </c>
      <c r="G134">
        <f t="shared" si="6"/>
        <v>47</v>
      </c>
      <c r="H134">
        <f t="shared" si="6"/>
        <v>78</v>
      </c>
      <c r="I134">
        <f t="shared" si="6"/>
        <v>58</v>
      </c>
      <c r="J134">
        <f t="shared" si="6"/>
        <v>31</v>
      </c>
      <c r="K134">
        <f t="shared" si="6"/>
        <v>112</v>
      </c>
      <c r="L134">
        <f t="shared" si="6"/>
        <v>53</v>
      </c>
      <c r="M134">
        <f t="shared" si="6"/>
        <v>46</v>
      </c>
      <c r="N134">
        <f t="shared" si="6"/>
        <v>19</v>
      </c>
      <c r="O134">
        <f t="shared" si="6"/>
        <v>21</v>
      </c>
      <c r="P134">
        <f t="shared" si="6"/>
        <v>16</v>
      </c>
      <c r="Q134">
        <f t="shared" si="6"/>
        <v>23</v>
      </c>
      <c r="R134">
        <f t="shared" si="6"/>
        <v>24</v>
      </c>
      <c r="S134">
        <f t="shared" si="6"/>
        <v>13</v>
      </c>
      <c r="T134">
        <f t="shared" si="6"/>
        <v>18</v>
      </c>
      <c r="U134">
        <f t="shared" si="6"/>
        <v>20</v>
      </c>
      <c r="V134">
        <f t="shared" si="5"/>
        <v>23</v>
      </c>
      <c r="W134">
        <f t="shared" si="5"/>
        <v>24</v>
      </c>
      <c r="X134">
        <f t="shared" si="5"/>
        <v>13</v>
      </c>
      <c r="Y134">
        <f t="shared" si="5"/>
        <v>18</v>
      </c>
      <c r="Z134">
        <f t="shared" si="5"/>
        <v>697</v>
      </c>
    </row>
    <row r="135" spans="1:26" x14ac:dyDescent="0.35">
      <c r="E135" t="s">
        <v>607</v>
      </c>
      <c r="F135">
        <f t="shared" si="6"/>
        <v>0</v>
      </c>
      <c r="G135">
        <f t="shared" si="5"/>
        <v>0</v>
      </c>
      <c r="H135">
        <f t="shared" si="5"/>
        <v>0</v>
      </c>
      <c r="I135">
        <f t="shared" si="5"/>
        <v>0</v>
      </c>
      <c r="J135">
        <f t="shared" si="5"/>
        <v>0</v>
      </c>
      <c r="K135">
        <f t="shared" si="5"/>
        <v>0</v>
      </c>
      <c r="L135">
        <f t="shared" si="5"/>
        <v>0</v>
      </c>
      <c r="M135">
        <f t="shared" si="5"/>
        <v>0</v>
      </c>
      <c r="N135">
        <f t="shared" si="5"/>
        <v>0</v>
      </c>
      <c r="O135">
        <f t="shared" si="5"/>
        <v>0</v>
      </c>
      <c r="P135">
        <f t="shared" si="5"/>
        <v>0</v>
      </c>
      <c r="Q135">
        <f t="shared" si="5"/>
        <v>0</v>
      </c>
      <c r="R135">
        <f t="shared" si="5"/>
        <v>0</v>
      </c>
      <c r="S135">
        <f t="shared" si="5"/>
        <v>0</v>
      </c>
      <c r="T135">
        <f t="shared" si="5"/>
        <v>0</v>
      </c>
      <c r="U135">
        <f t="shared" si="5"/>
        <v>0</v>
      </c>
      <c r="V135">
        <f t="shared" si="5"/>
        <v>0</v>
      </c>
      <c r="W135">
        <f t="shared" si="5"/>
        <v>0</v>
      </c>
      <c r="X135">
        <f t="shared" si="5"/>
        <v>0</v>
      </c>
      <c r="Y135">
        <f t="shared" si="5"/>
        <v>0</v>
      </c>
      <c r="Z135">
        <f t="shared" si="5"/>
        <v>0</v>
      </c>
    </row>
    <row r="136" spans="1:26" x14ac:dyDescent="0.35">
      <c r="E136" t="s">
        <v>608</v>
      </c>
      <c r="F136">
        <f t="shared" si="6"/>
        <v>0</v>
      </c>
      <c r="G136">
        <f t="shared" si="5"/>
        <v>0</v>
      </c>
      <c r="H136">
        <f t="shared" si="5"/>
        <v>0</v>
      </c>
      <c r="I136">
        <f t="shared" si="5"/>
        <v>0</v>
      </c>
      <c r="J136">
        <f t="shared" si="5"/>
        <v>0</v>
      </c>
      <c r="K136">
        <f t="shared" si="5"/>
        <v>0</v>
      </c>
      <c r="L136">
        <f t="shared" si="5"/>
        <v>0</v>
      </c>
      <c r="M136">
        <f t="shared" si="5"/>
        <v>0</v>
      </c>
      <c r="N136">
        <f t="shared" si="5"/>
        <v>0</v>
      </c>
      <c r="O136">
        <f t="shared" si="5"/>
        <v>0</v>
      </c>
      <c r="P136">
        <f t="shared" si="5"/>
        <v>0</v>
      </c>
      <c r="Q136">
        <f t="shared" si="5"/>
        <v>0</v>
      </c>
      <c r="R136">
        <f t="shared" si="5"/>
        <v>0</v>
      </c>
      <c r="S136">
        <f t="shared" si="5"/>
        <v>0</v>
      </c>
      <c r="T136">
        <f t="shared" si="5"/>
        <v>0</v>
      </c>
      <c r="U136">
        <f t="shared" si="5"/>
        <v>0</v>
      </c>
      <c r="V136">
        <f t="shared" si="5"/>
        <v>0</v>
      </c>
      <c r="W136">
        <f t="shared" si="5"/>
        <v>0</v>
      </c>
      <c r="X136">
        <f t="shared" si="5"/>
        <v>0</v>
      </c>
      <c r="Y136">
        <f t="shared" si="5"/>
        <v>0</v>
      </c>
      <c r="Z136">
        <f t="shared" si="5"/>
        <v>0</v>
      </c>
    </row>
    <row r="137" spans="1:26" x14ac:dyDescent="0.35">
      <c r="E137" t="s">
        <v>592</v>
      </c>
      <c r="F137">
        <f t="shared" si="6"/>
        <v>7</v>
      </c>
      <c r="G137">
        <f t="shared" si="5"/>
        <v>1</v>
      </c>
      <c r="H137">
        <f t="shared" si="5"/>
        <v>2</v>
      </c>
      <c r="I137">
        <f t="shared" si="5"/>
        <v>8</v>
      </c>
      <c r="J137">
        <f t="shared" si="5"/>
        <v>1</v>
      </c>
      <c r="K137">
        <f t="shared" si="5"/>
        <v>0</v>
      </c>
      <c r="L137">
        <f t="shared" si="5"/>
        <v>1</v>
      </c>
      <c r="M137">
        <f t="shared" si="5"/>
        <v>1</v>
      </c>
      <c r="N137">
        <f t="shared" si="5"/>
        <v>3</v>
      </c>
      <c r="O137">
        <f t="shared" si="5"/>
        <v>3</v>
      </c>
      <c r="P137">
        <f t="shared" si="5"/>
        <v>2</v>
      </c>
      <c r="Q137">
        <f t="shared" si="5"/>
        <v>3</v>
      </c>
      <c r="R137">
        <f t="shared" si="5"/>
        <v>1</v>
      </c>
      <c r="S137">
        <f t="shared" si="5"/>
        <v>0</v>
      </c>
      <c r="T137">
        <f t="shared" si="5"/>
        <v>0</v>
      </c>
      <c r="U137">
        <f t="shared" si="5"/>
        <v>3</v>
      </c>
      <c r="V137">
        <f t="shared" si="5"/>
        <v>0</v>
      </c>
      <c r="W137">
        <f t="shared" si="5"/>
        <v>2</v>
      </c>
      <c r="X137">
        <f t="shared" si="5"/>
        <v>0</v>
      </c>
      <c r="Y137">
        <f t="shared" si="5"/>
        <v>0</v>
      </c>
      <c r="Z137">
        <f t="shared" si="5"/>
        <v>38</v>
      </c>
    </row>
    <row r="138" spans="1:26" x14ac:dyDescent="0.35">
      <c r="E138" t="s">
        <v>594</v>
      </c>
      <c r="F138">
        <f t="shared" si="6"/>
        <v>54</v>
      </c>
      <c r="G138">
        <f t="shared" si="5"/>
        <v>31</v>
      </c>
      <c r="H138">
        <f t="shared" si="5"/>
        <v>9</v>
      </c>
      <c r="I138">
        <f t="shared" si="5"/>
        <v>26</v>
      </c>
      <c r="J138">
        <f t="shared" si="5"/>
        <v>32</v>
      </c>
      <c r="K138">
        <f t="shared" si="5"/>
        <v>7</v>
      </c>
      <c r="L138">
        <f t="shared" si="5"/>
        <v>23</v>
      </c>
      <c r="M138">
        <f t="shared" si="5"/>
        <v>13</v>
      </c>
      <c r="N138">
        <f t="shared" si="5"/>
        <v>18</v>
      </c>
      <c r="O138">
        <f t="shared" si="5"/>
        <v>33</v>
      </c>
      <c r="P138">
        <f t="shared" si="5"/>
        <v>16</v>
      </c>
      <c r="Q138">
        <f t="shared" si="5"/>
        <v>44</v>
      </c>
      <c r="R138">
        <f t="shared" si="5"/>
        <v>19</v>
      </c>
      <c r="S138">
        <f t="shared" si="5"/>
        <v>55</v>
      </c>
      <c r="T138">
        <f t="shared" si="5"/>
        <v>17</v>
      </c>
      <c r="U138">
        <f t="shared" si="5"/>
        <v>68</v>
      </c>
      <c r="V138">
        <f t="shared" si="5"/>
        <v>62</v>
      </c>
      <c r="W138">
        <f t="shared" si="5"/>
        <v>32</v>
      </c>
      <c r="X138">
        <f t="shared" si="5"/>
        <v>28</v>
      </c>
      <c r="Y138">
        <f t="shared" si="5"/>
        <v>32</v>
      </c>
      <c r="Z138">
        <f t="shared" si="5"/>
        <v>619</v>
      </c>
    </row>
    <row r="139" spans="1:26" x14ac:dyDescent="0.35">
      <c r="E139" t="s">
        <v>593</v>
      </c>
      <c r="F139">
        <f t="shared" si="6"/>
        <v>0</v>
      </c>
      <c r="G139">
        <f t="shared" si="5"/>
        <v>0</v>
      </c>
      <c r="H139">
        <f t="shared" si="5"/>
        <v>3</v>
      </c>
      <c r="I139">
        <f t="shared" si="5"/>
        <v>4</v>
      </c>
      <c r="J139">
        <f t="shared" si="5"/>
        <v>2</v>
      </c>
      <c r="K139">
        <f t="shared" si="5"/>
        <v>3</v>
      </c>
      <c r="L139">
        <f t="shared" si="5"/>
        <v>3</v>
      </c>
      <c r="M139">
        <f t="shared" si="5"/>
        <v>3</v>
      </c>
      <c r="N139">
        <f t="shared" si="5"/>
        <v>0</v>
      </c>
      <c r="O139">
        <f t="shared" si="5"/>
        <v>0</v>
      </c>
      <c r="P139">
        <f t="shared" si="5"/>
        <v>1</v>
      </c>
      <c r="Q139">
        <f t="shared" si="5"/>
        <v>3</v>
      </c>
      <c r="R139">
        <f t="shared" si="5"/>
        <v>0</v>
      </c>
      <c r="S139">
        <f t="shared" si="5"/>
        <v>12</v>
      </c>
      <c r="T139">
        <f t="shared" si="5"/>
        <v>0</v>
      </c>
      <c r="U139">
        <f t="shared" si="5"/>
        <v>6</v>
      </c>
      <c r="V139">
        <f t="shared" si="5"/>
        <v>0</v>
      </c>
      <c r="W139">
        <f t="shared" si="5"/>
        <v>11</v>
      </c>
      <c r="X139">
        <f t="shared" si="5"/>
        <v>0</v>
      </c>
      <c r="Y139">
        <f t="shared" si="5"/>
        <v>5</v>
      </c>
      <c r="Z139">
        <f t="shared" si="5"/>
        <v>56</v>
      </c>
    </row>
    <row r="141" spans="1:26" x14ac:dyDescent="0.35">
      <c r="E141" t="s">
        <v>602</v>
      </c>
      <c r="F141">
        <f>SUM(F133:F139)</f>
        <v>184</v>
      </c>
      <c r="G141">
        <f t="shared" ref="G141:Z141" si="7">SUM(G133:G139)</f>
        <v>120</v>
      </c>
      <c r="H141">
        <f t="shared" si="7"/>
        <v>117</v>
      </c>
      <c r="I141">
        <f t="shared" si="7"/>
        <v>175</v>
      </c>
      <c r="J141">
        <f t="shared" si="7"/>
        <v>118</v>
      </c>
      <c r="K141">
        <f t="shared" si="7"/>
        <v>139</v>
      </c>
      <c r="L141">
        <f t="shared" si="7"/>
        <v>108</v>
      </c>
      <c r="M141">
        <f t="shared" si="7"/>
        <v>120</v>
      </c>
      <c r="N141">
        <f t="shared" si="7"/>
        <v>109</v>
      </c>
      <c r="O141">
        <f t="shared" si="7"/>
        <v>110</v>
      </c>
      <c r="P141">
        <f t="shared" si="7"/>
        <v>109</v>
      </c>
      <c r="Q141">
        <f t="shared" si="7"/>
        <v>109</v>
      </c>
      <c r="R141">
        <f t="shared" si="7"/>
        <v>106</v>
      </c>
      <c r="S141">
        <f t="shared" si="7"/>
        <v>110</v>
      </c>
      <c r="T141">
        <f t="shared" si="7"/>
        <v>110</v>
      </c>
      <c r="U141">
        <f t="shared" si="7"/>
        <v>110</v>
      </c>
      <c r="V141">
        <f t="shared" si="7"/>
        <v>110</v>
      </c>
      <c r="W141">
        <f t="shared" si="7"/>
        <v>110</v>
      </c>
      <c r="X141">
        <f t="shared" si="7"/>
        <v>110</v>
      </c>
      <c r="Y141">
        <f t="shared" si="7"/>
        <v>110</v>
      </c>
      <c r="Z141">
        <f t="shared" si="7"/>
        <v>2394</v>
      </c>
    </row>
    <row r="143" spans="1:26" x14ac:dyDescent="0.35">
      <c r="E143" t="s">
        <v>610</v>
      </c>
      <c r="F143">
        <f>F138/F141</f>
        <v>0.29347826086956524</v>
      </c>
      <c r="G143">
        <f t="shared" ref="G143:Z143" si="8">G138/G141</f>
        <v>0.25833333333333336</v>
      </c>
      <c r="H143">
        <f t="shared" si="8"/>
        <v>7.6923076923076927E-2</v>
      </c>
      <c r="I143">
        <f t="shared" si="8"/>
        <v>0.14857142857142858</v>
      </c>
      <c r="J143">
        <f t="shared" si="8"/>
        <v>0.2711864406779661</v>
      </c>
      <c r="K143">
        <f t="shared" si="8"/>
        <v>5.0359712230215826E-2</v>
      </c>
      <c r="L143">
        <f t="shared" si="8"/>
        <v>0.21296296296296297</v>
      </c>
      <c r="M143">
        <f t="shared" si="8"/>
        <v>0.10833333333333334</v>
      </c>
      <c r="N143">
        <f t="shared" si="8"/>
        <v>0.16513761467889909</v>
      </c>
      <c r="O143">
        <f t="shared" si="8"/>
        <v>0.3</v>
      </c>
      <c r="P143">
        <f t="shared" si="8"/>
        <v>0.14678899082568808</v>
      </c>
      <c r="Q143">
        <f t="shared" si="8"/>
        <v>0.40366972477064222</v>
      </c>
      <c r="R143">
        <f t="shared" si="8"/>
        <v>0.17924528301886791</v>
      </c>
      <c r="S143">
        <f t="shared" si="8"/>
        <v>0.5</v>
      </c>
      <c r="T143">
        <f t="shared" si="8"/>
        <v>0.15454545454545454</v>
      </c>
      <c r="U143">
        <f t="shared" si="8"/>
        <v>0.61818181818181817</v>
      </c>
      <c r="V143">
        <f t="shared" si="8"/>
        <v>0.5636363636363636</v>
      </c>
      <c r="W143">
        <f t="shared" si="8"/>
        <v>0.29090909090909089</v>
      </c>
      <c r="X143">
        <f t="shared" si="8"/>
        <v>0.25454545454545452</v>
      </c>
      <c r="Y143">
        <f t="shared" si="8"/>
        <v>0.29090909090909089</v>
      </c>
      <c r="Z143">
        <f t="shared" si="8"/>
        <v>0.25856307435254805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2AB5B-8B3A-452E-AA3D-4A5AE99057CF}">
  <dimension ref="A1"/>
  <sheetViews>
    <sheetView workbookViewId="0">
      <selection activeCell="A8" sqref="A8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All Genus Data</vt:lpstr>
      <vt:lpstr>Target Streams</vt:lpstr>
      <vt:lpstr>TKR014.16</vt:lpstr>
      <vt:lpstr>WOR000.34</vt:lpstr>
      <vt:lpstr>TKR000.69</vt:lpstr>
      <vt:lpstr>ROA212.17</vt:lpstr>
      <vt:lpstr>ROA198.08</vt:lpstr>
      <vt:lpstr>ROA202.20</vt:lpstr>
      <vt:lpstr>Summary</vt:lpstr>
      <vt:lpstr>Shredder Significance</vt:lpstr>
    </vt:vector>
  </TitlesOfParts>
  <Company>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R.Brent</cp:lastModifiedBy>
  <dcterms:created xsi:type="dcterms:W3CDTF">2023-04-20T19:29:51Z</dcterms:created>
  <dcterms:modified xsi:type="dcterms:W3CDTF">2024-07-18T18:01:04Z</dcterms:modified>
</cp:coreProperties>
</file>